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160" windowHeight="9615" activeTab="1"/>
  </bookViews>
  <sheets>
    <sheet name="Totaal Dames" sheetId="2" r:id="rId1"/>
    <sheet name="Totaal Heren" sheetId="1" r:id="rId2"/>
    <sheet name="W 1" sheetId="3" r:id="rId3"/>
    <sheet name="W 2" sheetId="4" r:id="rId4"/>
    <sheet name="W 3" sheetId="5" r:id="rId5"/>
    <sheet name="W 4" sheetId="6" r:id="rId6"/>
    <sheet name="W 5" sheetId="7" r:id="rId7"/>
    <sheet name="W 6" sheetId="8" r:id="rId8"/>
    <sheet name="W 7" sheetId="9" r:id="rId9"/>
    <sheet name="W 8" sheetId="10" r:id="rId10"/>
    <sheet name="W 9" sheetId="11" r:id="rId11"/>
  </sheets>
  <calcPr calcId="125725"/>
</workbook>
</file>

<file path=xl/calcChain.xml><?xml version="1.0" encoding="utf-8"?>
<calcChain xmlns="http://schemas.openxmlformats.org/spreadsheetml/2006/main">
  <c r="E10" i="2"/>
  <c r="E9"/>
  <c r="E7"/>
  <c r="E6"/>
  <c r="E5"/>
  <c r="E15" i="1"/>
  <c r="E13"/>
  <c r="E12"/>
  <c r="E10"/>
  <c r="E9"/>
  <c r="E7"/>
  <c r="E8"/>
  <c r="E5"/>
  <c r="E16" l="1"/>
  <c r="G19"/>
  <c r="E19"/>
  <c r="G20"/>
  <c r="E20"/>
  <c r="G8" i="2"/>
  <c r="E8"/>
  <c r="E11" i="1" l="1"/>
  <c r="E17"/>
  <c r="E18"/>
  <c r="E6"/>
  <c r="E14"/>
  <c r="G13"/>
  <c r="G15"/>
  <c r="G12"/>
  <c r="G17"/>
  <c r="G11"/>
  <c r="G16"/>
  <c r="G14"/>
  <c r="G6"/>
  <c r="G5"/>
  <c r="G9"/>
  <c r="G8"/>
  <c r="G7"/>
  <c r="G10"/>
  <c r="G18"/>
  <c r="G9" i="2"/>
  <c r="G10"/>
  <c r="G6"/>
  <c r="G7"/>
  <c r="G5"/>
</calcChain>
</file>

<file path=xl/sharedStrings.xml><?xml version="1.0" encoding="utf-8"?>
<sst xmlns="http://schemas.openxmlformats.org/spreadsheetml/2006/main" count="574" uniqueCount="272">
  <si>
    <t>Zwemmen 500m</t>
  </si>
  <si>
    <t>ABH loop 10 km</t>
  </si>
  <si>
    <t>Zwemmen 1000m</t>
  </si>
  <si>
    <t>Fietstijdrit 10,8km</t>
  </si>
  <si>
    <t>RBR 3,6-18-1,8</t>
  </si>
  <si>
    <t>Zwemloop 500m-5km</t>
  </si>
  <si>
    <t>Fietstijdrit 25,2km</t>
  </si>
  <si>
    <t>Triathlon Binnenmaas</t>
  </si>
  <si>
    <t>punten</t>
  </si>
  <si>
    <t>Jan van Bennekom</t>
  </si>
  <si>
    <t>Ron Huizer</t>
  </si>
  <si>
    <t>Marc Seher</t>
  </si>
  <si>
    <t>Autilia Stapper</t>
  </si>
  <si>
    <t>Björn van Vliet</t>
  </si>
  <si>
    <t>Ron Verhaar</t>
  </si>
  <si>
    <t>Gerard van Wissen</t>
  </si>
  <si>
    <t>Gerard Noordermeer</t>
  </si>
  <si>
    <t>Dennis Kunst</t>
  </si>
  <si>
    <t>Wim Goudswaard</t>
  </si>
  <si>
    <t>John de Roo</t>
  </si>
  <si>
    <t xml:space="preserve">Lopen Barendrecht 8 km </t>
  </si>
  <si>
    <t>Leslie Helleman</t>
  </si>
  <si>
    <t>Marianne Muijzer</t>
  </si>
  <si>
    <t>Peter Daelmans</t>
  </si>
  <si>
    <t>Arie van de Stel</t>
  </si>
  <si>
    <t>Danielle in't Veld</t>
  </si>
  <si>
    <t>Bas Boer</t>
  </si>
  <si>
    <t>Punten</t>
  </si>
  <si>
    <t>Ger van de Werken</t>
  </si>
  <si>
    <t xml:space="preserve">             </t>
  </si>
  <si>
    <t>Aart van de Breevaart Bravenboer</t>
  </si>
  <si>
    <t>Bonno Odijk</t>
  </si>
  <si>
    <t>Jolanda van der Merwe</t>
  </si>
  <si>
    <t>tijd 2014</t>
  </si>
  <si>
    <t>Menno Benningshof</t>
  </si>
  <si>
    <t>Marjan Goudswaard</t>
  </si>
  <si>
    <t>Dennis Schoonakker</t>
  </si>
  <si>
    <t>Sebastiaan de Bruijn</t>
  </si>
  <si>
    <t>Mark van Gool</t>
  </si>
  <si>
    <t>Edwin van de Geijn</t>
  </si>
  <si>
    <t>Schrap</t>
  </si>
  <si>
    <t>Tijd 2015</t>
  </si>
  <si>
    <t>Chimène Benningshof</t>
  </si>
  <si>
    <t>Alexander Elbers</t>
  </si>
  <si>
    <t>Arie van der Stel</t>
  </si>
  <si>
    <t>Nicole van Waardenburg</t>
  </si>
  <si>
    <t>René van Waardenburg</t>
  </si>
  <si>
    <t>Luuk van Wingerden</t>
  </si>
  <si>
    <t>Tijd</t>
  </si>
  <si>
    <t>Bethy van den Heuvel</t>
  </si>
  <si>
    <t>Conny Latooij</t>
  </si>
  <si>
    <t>Anton Mol</t>
  </si>
  <si>
    <t>Leeftijds bonus</t>
  </si>
  <si>
    <t xml:space="preserve"> Punten totaal</t>
  </si>
  <si>
    <t>Michiel van Bellen</t>
  </si>
  <si>
    <t>Tot. Leeftijds bonus</t>
  </si>
  <si>
    <t>Tot.Wedstrijdpunten</t>
  </si>
  <si>
    <t>Tot.Deelname bonus</t>
  </si>
  <si>
    <t>Kolom1</t>
  </si>
  <si>
    <t>Kolom2</t>
  </si>
  <si>
    <t>Kolom3</t>
  </si>
  <si>
    <t>Kolom4</t>
  </si>
  <si>
    <t>Kolom5</t>
  </si>
  <si>
    <t>Kolom6</t>
  </si>
  <si>
    <t>Kolom7</t>
  </si>
  <si>
    <t>Kolom8</t>
  </si>
  <si>
    <t>Kolom9</t>
  </si>
  <si>
    <t>Kolom10</t>
  </si>
  <si>
    <t>Kolom11</t>
  </si>
  <si>
    <t>Kolom12</t>
  </si>
  <si>
    <t>Kolom13</t>
  </si>
  <si>
    <t>Kolom14</t>
  </si>
  <si>
    <t>Kolom15</t>
  </si>
  <si>
    <t>Kolom16</t>
  </si>
  <si>
    <t>Kolom17</t>
  </si>
  <si>
    <t>Marie-José Torenvliet</t>
  </si>
  <si>
    <t>Peter Bruins</t>
  </si>
  <si>
    <t xml:space="preserve"> </t>
  </si>
  <si>
    <t>Ger van der Werken</t>
  </si>
  <si>
    <t>Alex Elbers</t>
  </si>
  <si>
    <t>Menno Benninghof</t>
  </si>
  <si>
    <t>Chimène Benninghof</t>
  </si>
  <si>
    <t>Eindtijd</t>
  </si>
  <si>
    <t>Andre de Geus</t>
  </si>
  <si>
    <t>DNF</t>
  </si>
  <si>
    <t>Martijn van Ham</t>
  </si>
  <si>
    <t>Amber Hulleman</t>
  </si>
  <si>
    <t>Chimene Benningshof</t>
  </si>
  <si>
    <t>Naam</t>
  </si>
  <si>
    <t>Pl.</t>
  </si>
  <si>
    <t>Dames</t>
  </si>
  <si>
    <t>Heren</t>
  </si>
  <si>
    <t>Timo de Geus</t>
  </si>
  <si>
    <t>Rolf Burke</t>
  </si>
  <si>
    <t>27:08</t>
  </si>
  <si>
    <t>30:36</t>
  </si>
  <si>
    <t>lid</t>
  </si>
  <si>
    <t>geen</t>
  </si>
  <si>
    <t>vast</t>
  </si>
  <si>
    <t>30:42</t>
  </si>
  <si>
    <t>30:57</t>
  </si>
  <si>
    <t>Alex de Langen</t>
  </si>
  <si>
    <t>31:23</t>
  </si>
  <si>
    <t>31:55</t>
  </si>
  <si>
    <t>André de Geus</t>
  </si>
  <si>
    <t>32:02</t>
  </si>
  <si>
    <t>32:10</t>
  </si>
  <si>
    <t>32:17</t>
  </si>
  <si>
    <t>32:18</t>
  </si>
  <si>
    <t>Erik de Ruiter</t>
  </si>
  <si>
    <t>32:53</t>
  </si>
  <si>
    <t>33:07</t>
  </si>
  <si>
    <t>33:20</t>
  </si>
  <si>
    <t>33:23</t>
  </si>
  <si>
    <t>Tim Batenburg</t>
  </si>
  <si>
    <t>33:32</t>
  </si>
  <si>
    <t>33:47</t>
  </si>
  <si>
    <t>34:28</t>
  </si>
  <si>
    <t>34:50</t>
  </si>
  <si>
    <t>34:53</t>
  </si>
  <si>
    <t>Inge de Kievit</t>
  </si>
  <si>
    <t>34:57</t>
  </si>
  <si>
    <t>35:10</t>
  </si>
  <si>
    <t>Reinier Hamelink</t>
  </si>
  <si>
    <t>35:15</t>
  </si>
  <si>
    <t>35:47</t>
  </si>
  <si>
    <t>35:54</t>
  </si>
  <si>
    <t>Jan Vos</t>
  </si>
  <si>
    <t>35:58</t>
  </si>
  <si>
    <t>36:11</t>
  </si>
  <si>
    <t>37:10</t>
  </si>
  <si>
    <t>Marianne Bestebreur</t>
  </si>
  <si>
    <t>37:19</t>
  </si>
  <si>
    <t>37:26</t>
  </si>
  <si>
    <t>37:37</t>
  </si>
  <si>
    <t>Teun Noordhoek</t>
  </si>
  <si>
    <t>37:48</t>
  </si>
  <si>
    <t xml:space="preserve">Daniëlle in 't Veld </t>
  </si>
  <si>
    <t>42:09</t>
  </si>
  <si>
    <t>46:25</t>
  </si>
  <si>
    <t>49:51</t>
  </si>
  <si>
    <t>Wilma Polderman</t>
  </si>
  <si>
    <t>52:40</t>
  </si>
  <si>
    <t>Judith Kruithof</t>
  </si>
  <si>
    <t>Michel Hitsert</t>
  </si>
  <si>
    <t>Matei Guttenberg </t>
  </si>
  <si>
    <t xml:space="preserve"> 13/15 Februari  500 meter zwemmen</t>
  </si>
  <si>
    <t>Eindtijd 2016</t>
  </si>
  <si>
    <t>5 Maart De 10 km van Schuring</t>
  </si>
  <si>
    <t xml:space="preserve">16/18 april 1000 meter zwemmen </t>
  </si>
  <si>
    <t>Tijd 2016</t>
  </si>
  <si>
    <t xml:space="preserve"> 10 Mei 2016 Tijdrit 10.8 km</t>
  </si>
  <si>
    <t>tijd 2015</t>
  </si>
  <si>
    <t>tijd 2013</t>
  </si>
  <si>
    <t>tijd 2016</t>
  </si>
  <si>
    <t>Triathlon Binnenmaas 3 September</t>
  </si>
  <si>
    <t>gastlid</t>
  </si>
  <si>
    <t>Jan Maarten Dank</t>
  </si>
  <si>
    <t>Wim van Limpt</t>
  </si>
  <si>
    <t>Club kampioenschap TVHW 2016</t>
  </si>
  <si>
    <t>13/15-feb</t>
  </si>
  <si>
    <t>16/18-apr</t>
  </si>
  <si>
    <t>Pannenkoekenloop ± 7 km  9 januari 2016</t>
  </si>
  <si>
    <t>Jeroen van Waardenburg</t>
  </si>
  <si>
    <t>Ties Mulder</t>
  </si>
  <si>
    <t>Hans Eekhof</t>
  </si>
  <si>
    <t>Ton Havelaar</t>
  </si>
  <si>
    <t>Daniëlle in 't Veld</t>
  </si>
  <si>
    <t>Sandra Keizers</t>
  </si>
  <si>
    <t>Peter Kimmel</t>
  </si>
  <si>
    <t>Mike Stelzer</t>
  </si>
  <si>
    <t>Kees van der Voorden</t>
  </si>
  <si>
    <t xml:space="preserve">Dick Hordijk  </t>
  </si>
  <si>
    <t>Berco Breugem (TVR)</t>
  </si>
  <si>
    <t>Ruben van Dijk (TVS '90)</t>
  </si>
  <si>
    <t>Jakie de Hog (TVS '90)</t>
  </si>
  <si>
    <t>Marje Sundermeijer (Spirit)</t>
  </si>
  <si>
    <t>Miranda Goudswaard (Spirit)</t>
  </si>
  <si>
    <t>Yvonne Hydra (TVS '90)</t>
  </si>
  <si>
    <t>Teun Noordhoek (Spirit)</t>
  </si>
  <si>
    <t>39:09</t>
  </si>
  <si>
    <t>1:07:29</t>
  </si>
  <si>
    <t>39:46</t>
  </si>
  <si>
    <t>42:07</t>
  </si>
  <si>
    <t>42:51</t>
  </si>
  <si>
    <t>43:07</t>
  </si>
  <si>
    <t>43:18</t>
  </si>
  <si>
    <t>43:30</t>
  </si>
  <si>
    <t>44:09</t>
  </si>
  <si>
    <t>44:21</t>
  </si>
  <si>
    <t>44:29</t>
  </si>
  <si>
    <t>44:36</t>
  </si>
  <si>
    <t>44:49</t>
  </si>
  <si>
    <t>45:01</t>
  </si>
  <si>
    <t>45:58</t>
  </si>
  <si>
    <t>46:05</t>
  </si>
  <si>
    <t>46:41</t>
  </si>
  <si>
    <t>47:01</t>
  </si>
  <si>
    <t>47:37</t>
  </si>
  <si>
    <t>47:56</t>
  </si>
  <si>
    <t>48:08</t>
  </si>
  <si>
    <t>48:34</t>
  </si>
  <si>
    <t>50:37</t>
  </si>
  <si>
    <t>50:50</t>
  </si>
  <si>
    <t>51:27</t>
  </si>
  <si>
    <t>54:38</t>
  </si>
  <si>
    <t>56:43</t>
  </si>
  <si>
    <t>56:56</t>
  </si>
  <si>
    <t>59:09</t>
  </si>
  <si>
    <t>59:20</t>
  </si>
  <si>
    <t>59:44</t>
  </si>
  <si>
    <t>1:01:37</t>
  </si>
  <si>
    <t>1:06:22</t>
  </si>
  <si>
    <t>39:41</t>
  </si>
  <si>
    <t>43:38</t>
  </si>
  <si>
    <t>45:46</t>
  </si>
  <si>
    <t>39:42</t>
  </si>
  <si>
    <t>46:22</t>
  </si>
  <si>
    <t>45:27</t>
  </si>
  <si>
    <t>48:07</t>
  </si>
  <si>
    <t>49:56</t>
  </si>
  <si>
    <t>56:07</t>
  </si>
  <si>
    <t>1:04:40</t>
  </si>
  <si>
    <t>1:00:14</t>
  </si>
  <si>
    <t>1:04:38</t>
  </si>
  <si>
    <t>41:19</t>
  </si>
  <si>
    <t>18:57</t>
  </si>
  <si>
    <t>Jeroen Dorst</t>
  </si>
  <si>
    <t>Kees v/d Voorden</t>
  </si>
  <si>
    <t>24:06</t>
  </si>
  <si>
    <t>Tijdrit 25,2km 28 Juni 2016</t>
  </si>
  <si>
    <t>tijd 2012</t>
  </si>
  <si>
    <t>Olaf Brouwers (geen lid)</t>
  </si>
  <si>
    <t>Marcel Verhagen (geen lid)</t>
  </si>
  <si>
    <t>Michiel de Roo (geen lid)</t>
  </si>
  <si>
    <t>Danielle in 't Veld</t>
  </si>
  <si>
    <t>Gerard Brand</t>
  </si>
  <si>
    <t>Aart vd Breevaart Bravenboer</t>
  </si>
  <si>
    <t>Eelke Berends</t>
  </si>
  <si>
    <t>Dick Hordijk</t>
  </si>
  <si>
    <t>24;39</t>
  </si>
  <si>
    <t>Run-Bike-Run (3,6km-18km-1,8km) 7 juni-2016</t>
  </si>
  <si>
    <t>eindtijd</t>
  </si>
  <si>
    <t>Bjorn van Vliet</t>
  </si>
  <si>
    <t>Edwin van der Geijn</t>
  </si>
  <si>
    <t>Nieuw clubrecord</t>
  </si>
  <si>
    <t>Zwem - Loop     20 Juni</t>
  </si>
  <si>
    <t>Jordi Reedijk</t>
  </si>
  <si>
    <t>Gaston Vazquez</t>
  </si>
  <si>
    <t xml:space="preserve">Marcel </t>
  </si>
  <si>
    <t>Petra Hitsert</t>
  </si>
  <si>
    <t xml:space="preserve">Mireille </t>
  </si>
  <si>
    <r>
      <t xml:space="preserve">Michiel v. Bellen </t>
    </r>
    <r>
      <rPr>
        <b/>
        <i/>
        <sz val="11"/>
        <color theme="1"/>
        <rFont val="Calibri"/>
        <family val="2"/>
        <scheme val="minor"/>
      </rPr>
      <t>(</t>
    </r>
    <r>
      <rPr>
        <b/>
        <i/>
        <u/>
        <sz val="11"/>
        <color theme="1"/>
        <rFont val="Calibri"/>
        <family val="2"/>
        <scheme val="minor"/>
      </rPr>
      <t>clubrecord</t>
    </r>
    <r>
      <rPr>
        <b/>
        <i/>
        <sz val="11"/>
        <color theme="1"/>
        <rFont val="Calibri"/>
        <family val="2"/>
        <scheme val="minor"/>
      </rPr>
      <t>)</t>
    </r>
  </si>
  <si>
    <r>
      <t xml:space="preserve">Autilia Stapper  </t>
    </r>
    <r>
      <rPr>
        <b/>
        <i/>
        <sz val="11"/>
        <color theme="1"/>
        <rFont val="Calibri"/>
        <family val="2"/>
        <scheme val="minor"/>
      </rPr>
      <t>(</t>
    </r>
    <r>
      <rPr>
        <b/>
        <i/>
        <u/>
        <sz val="11"/>
        <color theme="1"/>
        <rFont val="Calibri"/>
        <family val="2"/>
        <scheme val="minor"/>
      </rPr>
      <t>clubrecord</t>
    </r>
    <r>
      <rPr>
        <b/>
        <i/>
        <sz val="11"/>
        <color theme="1"/>
        <rFont val="Calibri"/>
        <family val="2"/>
        <scheme val="minor"/>
      </rPr>
      <t>)</t>
    </r>
  </si>
  <si>
    <t>Arie Heerschap</t>
  </si>
  <si>
    <t>Theo Leijdens</t>
  </si>
  <si>
    <t>Ype Kerkstra</t>
  </si>
  <si>
    <t>Eelke Beerends</t>
  </si>
  <si>
    <t>Richard van der Maas</t>
  </si>
  <si>
    <t>Arnold Both</t>
  </si>
  <si>
    <t xml:space="preserve">Sandra Keizers </t>
  </si>
  <si>
    <t>Demi Bakhuizen (S2T)</t>
  </si>
  <si>
    <t>Jo Ellen Schotman (S2T)</t>
  </si>
  <si>
    <t>Astrid Buijk</t>
  </si>
  <si>
    <t>Gaston Vasquez (gastlid)</t>
  </si>
  <si>
    <t>Tijd x 2 +10min</t>
  </si>
  <si>
    <t>Bernard Megens</t>
  </si>
  <si>
    <t>Emelie de Boer</t>
  </si>
  <si>
    <t>Xander van de Geijn (S2T)</t>
  </si>
  <si>
    <t>Mireille Prooi</t>
  </si>
  <si>
    <t>Marjanne Groeneweg (S2T)</t>
  </si>
  <si>
    <t>Annemarie Brinkman (S2T)</t>
  </si>
</sst>
</file>

<file path=xl/styles.xml><?xml version="1.0" encoding="utf-8"?>
<styleSheet xmlns="http://schemas.openxmlformats.org/spreadsheetml/2006/main">
  <numFmts count="6">
    <numFmt numFmtId="164" formatCode="h:mm;@"/>
    <numFmt numFmtId="165" formatCode="[$-F400]h:mm:ss\ AM/PM"/>
    <numFmt numFmtId="166" formatCode="h:mm:ss;@"/>
    <numFmt numFmtId="167" formatCode="[h]:mm:ss;@"/>
    <numFmt numFmtId="168" formatCode="0_ ;[Red]\-0\ "/>
    <numFmt numFmtId="169" formatCode="0;[Red]0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Verdana"/>
      <family val="2"/>
    </font>
    <font>
      <sz val="9"/>
      <color indexed="18"/>
      <name val="Arial"/>
      <family val="2"/>
    </font>
    <font>
      <sz val="11"/>
      <color rgb="FF00B050"/>
      <name val="Calibri"/>
      <family val="2"/>
      <scheme val="minor"/>
    </font>
    <font>
      <sz val="9"/>
      <color rgb="FF00B050"/>
      <name val="Arial"/>
      <family val="2"/>
    </font>
    <font>
      <sz val="11"/>
      <color rgb="FF7030A0"/>
      <name val="Calibri"/>
      <family val="2"/>
      <scheme val="minor"/>
    </font>
    <font>
      <sz val="9"/>
      <color rgb="FF7030A0"/>
      <name val="Arial"/>
      <family val="2"/>
    </font>
    <font>
      <sz val="11"/>
      <color theme="4" tint="-0.249977111117893"/>
      <name val="Calibri"/>
      <family val="2"/>
      <scheme val="minor"/>
    </font>
    <font>
      <sz val="9"/>
      <name val="Arial"/>
      <family val="2"/>
    </font>
    <font>
      <sz val="9"/>
      <color rgb="FF00B05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70C0"/>
      <name val="Verdana"/>
      <family val="2"/>
    </font>
    <font>
      <u/>
      <sz val="11"/>
      <color rgb="FF00B0F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Arial"/>
      <family val="2"/>
    </font>
    <font>
      <sz val="11"/>
      <color theme="3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/>
      <top style="thick">
        <color indexed="18"/>
      </top>
      <bottom style="medium">
        <color indexed="18"/>
      </bottom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9" fillId="0" borderId="0"/>
  </cellStyleXfs>
  <cellXfs count="16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/>
    <xf numFmtId="0" fontId="3" fillId="0" borderId="0" xfId="0" applyNumberFormat="1" applyFont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20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165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3" xfId="1" applyFont="1" applyBorder="1" applyAlignment="1">
      <alignment horizontal="left"/>
    </xf>
    <xf numFmtId="0" fontId="10" fillId="0" borderId="3" xfId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4" fillId="0" borderId="3" xfId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3" xfId="1" applyFont="1" applyBorder="1" applyAlignment="1">
      <alignment horizontal="center"/>
    </xf>
    <xf numFmtId="21" fontId="0" fillId="0" borderId="0" xfId="0" applyNumberFormat="1" applyAlignment="1">
      <alignment horizontal="center" vertical="center"/>
    </xf>
    <xf numFmtId="0" fontId="10" fillId="0" borderId="4" xfId="1" applyFont="1" applyFill="1" applyBorder="1" applyAlignment="1">
      <alignment horizontal="left"/>
    </xf>
    <xf numFmtId="20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0" fontId="16" fillId="0" borderId="3" xfId="1" applyFont="1" applyBorder="1" applyAlignment="1">
      <alignment horizontal="left"/>
    </xf>
    <xf numFmtId="0" fontId="16" fillId="0" borderId="3" xfId="1" applyFont="1" applyFill="1" applyBorder="1" applyAlignment="1">
      <alignment horizontal="left"/>
    </xf>
    <xf numFmtId="0" fontId="16" fillId="3" borderId="3" xfId="1" applyFont="1" applyFill="1" applyBorder="1" applyAlignment="1">
      <alignment horizontal="left"/>
    </xf>
    <xf numFmtId="168" fontId="1" fillId="0" borderId="0" xfId="0" applyNumberFormat="1" applyFont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" fontId="5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horizontal="center" textRotation="90"/>
    </xf>
    <xf numFmtId="0" fontId="21" fillId="2" borderId="2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22" fillId="0" borderId="0" xfId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23" fillId="0" borderId="0" xfId="0" applyFont="1"/>
    <xf numFmtId="0" fontId="24" fillId="0" borderId="5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25" fillId="0" borderId="0" xfId="0" applyFont="1"/>
    <xf numFmtId="0" fontId="19" fillId="0" borderId="0" xfId="0" applyFont="1" applyAlignment="1"/>
    <xf numFmtId="49" fontId="0" fillId="0" borderId="0" xfId="0" applyNumberFormat="1" applyAlignment="1">
      <alignment horizontal="center" vertical="center"/>
    </xf>
    <xf numFmtId="0" fontId="24" fillId="0" borderId="0" xfId="0" applyFont="1"/>
    <xf numFmtId="164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12" fontId="2" fillId="0" borderId="0" xfId="0" applyNumberFormat="1" applyFont="1" applyAlignment="1">
      <alignment horizontal="center" vertical="center"/>
    </xf>
    <xf numFmtId="21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2" fontId="30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5" fillId="0" borderId="3" xfId="1" applyFont="1" applyBorder="1" applyAlignment="1">
      <alignment horizontal="left"/>
    </xf>
    <xf numFmtId="2" fontId="2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6" fillId="0" borderId="6" xfId="1" applyFont="1" applyFill="1" applyBorder="1" applyAlignment="1">
      <alignment horizontal="left"/>
    </xf>
    <xf numFmtId="0" fontId="31" fillId="0" borderId="3" xfId="0" applyFont="1" applyBorder="1"/>
    <xf numFmtId="0" fontId="0" fillId="0" borderId="3" xfId="0" applyBorder="1"/>
    <xf numFmtId="0" fontId="0" fillId="0" borderId="4" xfId="0" applyBorder="1"/>
    <xf numFmtId="0" fontId="5" fillId="0" borderId="0" xfId="1" applyFont="1" applyBorder="1" applyAlignment="1">
      <alignment horizontal="left"/>
    </xf>
    <xf numFmtId="0" fontId="0" fillId="0" borderId="0" xfId="0" applyFont="1"/>
    <xf numFmtId="0" fontId="3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3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64" fontId="34" fillId="0" borderId="0" xfId="0" applyNumberFormat="1" applyFont="1" applyFill="1" applyBorder="1" applyAlignment="1" applyProtection="1">
      <alignment horizontal="center" vertical="center"/>
      <protection locked="0"/>
    </xf>
    <xf numFmtId="20" fontId="4" fillId="0" borderId="0" xfId="0" quotePrefix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center" vertical="center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0" fontId="0" fillId="0" borderId="3" xfId="0" applyBorder="1" applyAlignment="1"/>
    <xf numFmtId="0" fontId="35" fillId="0" borderId="3" xfId="0" applyFont="1" applyBorder="1" applyAlignment="1"/>
    <xf numFmtId="0" fontId="35" fillId="0" borderId="3" xfId="0" applyFont="1" applyBorder="1"/>
    <xf numFmtId="20" fontId="6" fillId="0" borderId="0" xfId="0" applyNumberFormat="1" applyFont="1" applyAlignment="1">
      <alignment horizontal="center"/>
    </xf>
    <xf numFmtId="0" fontId="5" fillId="0" borderId="3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21" fontId="36" fillId="0" borderId="0" xfId="0" applyNumberFormat="1" applyFont="1" applyFill="1" applyAlignment="1">
      <alignment horizontal="center" vertical="center"/>
    </xf>
    <xf numFmtId="21" fontId="36" fillId="0" borderId="0" xfId="0" applyNumberFormat="1" applyFont="1" applyAlignment="1">
      <alignment horizontal="center" vertical="center"/>
    </xf>
    <xf numFmtId="166" fontId="37" fillId="0" borderId="0" xfId="0" applyNumberFormat="1" applyFont="1" applyAlignment="1">
      <alignment horizontal="center" vertical="center"/>
    </xf>
    <xf numFmtId="21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4" borderId="0" xfId="0" applyFill="1"/>
    <xf numFmtId="0" fontId="24" fillId="0" borderId="0" xfId="0" applyFont="1" applyBorder="1" applyAlignment="1">
      <alignment vertical="center"/>
    </xf>
    <xf numFmtId="0" fontId="29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5" fontId="15" fillId="0" borderId="0" xfId="0" applyNumberFormat="1" applyFont="1"/>
    <xf numFmtId="21" fontId="15" fillId="0" borderId="0" xfId="0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21" fontId="6" fillId="0" borderId="0" xfId="0" applyNumberFormat="1" applyFont="1" applyAlignment="1">
      <alignment horizontal="center" vertical="center"/>
    </xf>
    <xf numFmtId="21" fontId="20" fillId="0" borderId="0" xfId="0" applyNumberFormat="1" applyFont="1" applyAlignment="1">
      <alignment horizontal="center" vertical="center"/>
    </xf>
    <xf numFmtId="0" fontId="20" fillId="0" borderId="0" xfId="0" applyFont="1"/>
    <xf numFmtId="166" fontId="2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6" fontId="20" fillId="0" borderId="0" xfId="0" applyNumberFormat="1" applyFont="1" applyAlignment="1">
      <alignment horizontal="center" vertical="center"/>
    </xf>
    <xf numFmtId="21" fontId="1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12" fontId="6" fillId="0" borderId="0" xfId="0" applyNumberFormat="1" applyFont="1" applyAlignment="1">
      <alignment horizontal="center" vertical="center"/>
    </xf>
    <xf numFmtId="0" fontId="39" fillId="0" borderId="0" xfId="0" applyFont="1"/>
    <xf numFmtId="21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3" xfId="1" applyFont="1" applyFill="1" applyBorder="1" applyAlignment="1">
      <alignment horizontal="left"/>
    </xf>
    <xf numFmtId="0" fontId="43" fillId="0" borderId="3" xfId="1" applyFont="1" applyBorder="1" applyAlignment="1">
      <alignment horizontal="left"/>
    </xf>
    <xf numFmtId="0" fontId="44" fillId="0" borderId="3" xfId="1" applyFont="1" applyBorder="1" applyAlignment="1">
      <alignment horizontal="left"/>
    </xf>
    <xf numFmtId="0" fontId="45" fillId="0" borderId="0" xfId="1" applyFont="1" applyBorder="1" applyAlignment="1">
      <alignment horizontal="left"/>
    </xf>
    <xf numFmtId="0" fontId="45" fillId="0" borderId="3" xfId="1" applyFont="1" applyBorder="1" applyAlignment="1">
      <alignment horizontal="left"/>
    </xf>
    <xf numFmtId="12" fontId="24" fillId="0" borderId="0" xfId="0" applyNumberFormat="1" applyFont="1" applyAlignment="1">
      <alignment vertical="center"/>
    </xf>
  </cellXfs>
  <cellStyles count="2">
    <cellStyle name="Standaard" xfId="0" builtinId="0"/>
    <cellStyle name="Standaard 2" xfId="1"/>
  </cellStyles>
  <dxfs count="33">
    <dxf>
      <font>
        <b/>
        <strike val="0"/>
        <outline val="0"/>
        <shadow val="0"/>
        <u val="none"/>
        <vertAlign val="baseline"/>
        <sz val="11"/>
        <color rgb="FF7030A0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7030A0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8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alignment horizontal="center" vertical="bottom" textRotation="0" wrapText="0" indent="0" relativeIndent="255" justifyLastLine="0" shrinkToFit="0" readingOrder="0"/>
    </dxf>
    <dxf>
      <alignment horizontal="center" vertical="bottom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/>
        <name val="Calibri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7030A0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8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2" displayName="Tabel2" ref="A4:Q10" totalsRowShown="0">
  <autoFilter ref="A4:Q10"/>
  <sortState ref="A5:Q35">
    <sortCondition descending="1" ref="G5:G35"/>
  </sortState>
  <tableColumns count="17">
    <tableColumn id="1" name="Kolom1" dataDxfId="32"/>
    <tableColumn id="2" name="Kolom2" dataDxfId="31" dataCellStyle="Standaard 2"/>
    <tableColumn id="3" name="Kolom3" dataDxfId="30" dataCellStyle="Standaard 2"/>
    <tableColumn id="4" name="Kolom4" dataDxfId="29" dataCellStyle="Standaard 2"/>
    <tableColumn id="5" name="Kolom5" dataDxfId="28" dataCellStyle="Standaard 2"/>
    <tableColumn id="6" name="Kolom6" dataDxfId="27" dataCellStyle="Standaard 2"/>
    <tableColumn id="7" name="Kolom7" dataDxfId="26" dataCellStyle="Standaard 2"/>
    <tableColumn id="8" name="Kolom8" dataDxfId="25"/>
    <tableColumn id="9" name="Kolom9" dataDxfId="24"/>
    <tableColumn id="10" name="Kolom10" dataDxfId="23"/>
    <tableColumn id="11" name="Kolom11" dataDxfId="22"/>
    <tableColumn id="12" name="Kolom12" dataDxfId="21"/>
    <tableColumn id="13" name="Kolom13" dataDxfId="20"/>
    <tableColumn id="14" name="Kolom14"/>
    <tableColumn id="15" name="Kolom15"/>
    <tableColumn id="16" name="Kolom16" dataDxfId="19"/>
    <tableColumn id="17" name="Kolom17" dataDxfId="18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B4:Q20" totalsRowShown="0" dataDxfId="17" tableBorderDxfId="16">
  <autoFilter ref="B4:Q20"/>
  <sortState ref="B5:Q20">
    <sortCondition descending="1" ref="G5:G20"/>
  </sortState>
  <tableColumns count="16">
    <tableColumn id="1" name="Kolom1" dataDxfId="15" dataCellStyle="Standaard 2"/>
    <tableColumn id="2" name="Kolom2" dataDxfId="14" dataCellStyle="Standaard 2"/>
    <tableColumn id="3" name="Kolom3" dataDxfId="13" dataCellStyle="Standaard 2"/>
    <tableColumn id="4" name="Kolom4" dataDxfId="12" dataCellStyle="Standaard 2"/>
    <tableColumn id="5" name="Kolom5" dataDxfId="11" dataCellStyle="Standaard 2"/>
    <tableColumn id="6" name="Kolom6" dataDxfId="10"/>
    <tableColumn id="7" name="Kolom7" dataDxfId="9"/>
    <tableColumn id="8" name="Kolom8" dataDxfId="8"/>
    <tableColumn id="9" name="Kolom9" dataDxfId="7"/>
    <tableColumn id="10" name="Kolom10" dataDxfId="6"/>
    <tableColumn id="11" name="Kolom11" dataDxfId="5"/>
    <tableColumn id="12" name="Kolom12" dataDxfId="4"/>
    <tableColumn id="13" name="Kolom13" dataDxfId="3"/>
    <tableColumn id="14" name="Kolom14" dataDxfId="2"/>
    <tableColumn id="15" name="Kolom15" dataDxfId="1"/>
    <tableColumn id="16" name="Kolom16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activeCell="A11" sqref="A11"/>
    </sheetView>
  </sheetViews>
  <sheetFormatPr defaultRowHeight="15"/>
  <cols>
    <col min="1" max="1" width="5.28515625" style="6" customWidth="1"/>
    <col min="2" max="2" width="30.85546875" customWidth="1"/>
    <col min="3" max="3" width="8.7109375" style="51" customWidth="1"/>
    <col min="4" max="4" width="8.7109375" style="39" customWidth="1"/>
    <col min="5" max="6" width="8.7109375" style="38" customWidth="1"/>
    <col min="7" max="7" width="8.7109375" style="5" customWidth="1"/>
    <col min="8" max="8" width="9.7109375" style="9" customWidth="1"/>
    <col min="9" max="9" width="11.28515625" style="21" customWidth="1"/>
    <col min="10" max="10" width="9.85546875" customWidth="1"/>
    <col min="11" max="11" width="10.140625" style="2" customWidth="1"/>
    <col min="12" max="12" width="9.42578125" style="2" customWidth="1"/>
    <col min="13" max="13" width="10.42578125" style="9" customWidth="1"/>
    <col min="14" max="14" width="9" customWidth="1"/>
    <col min="15" max="15" width="9.140625" customWidth="1"/>
    <col min="16" max="16" width="9.28515625" style="31" customWidth="1"/>
    <col min="17" max="17" width="8.85546875" style="2" customWidth="1"/>
  </cols>
  <sheetData>
    <row r="1" spans="1:17">
      <c r="A1" s="74" t="s">
        <v>159</v>
      </c>
      <c r="B1" s="1"/>
      <c r="J1" s="20"/>
      <c r="N1" s="2"/>
      <c r="O1" s="9"/>
      <c r="P1" s="34"/>
    </row>
    <row r="2" spans="1:17" ht="15.75" thickBot="1">
      <c r="A2"/>
      <c r="B2" s="75" t="s">
        <v>90</v>
      </c>
      <c r="H2" s="28">
        <v>42378</v>
      </c>
      <c r="I2" s="49" t="s">
        <v>160</v>
      </c>
      <c r="J2" s="22">
        <v>42434</v>
      </c>
      <c r="K2" s="3" t="s">
        <v>161</v>
      </c>
      <c r="L2" s="3">
        <v>42500</v>
      </c>
      <c r="M2" s="28">
        <v>42528</v>
      </c>
      <c r="N2" s="3">
        <v>42534</v>
      </c>
      <c r="O2" s="28">
        <v>42549</v>
      </c>
      <c r="P2" s="22">
        <v>42616</v>
      </c>
    </row>
    <row r="3" spans="1:17" ht="137.44999999999999" customHeight="1" thickTop="1" thickBot="1">
      <c r="A3" s="8" t="s">
        <v>89</v>
      </c>
      <c r="B3" s="7" t="s">
        <v>88</v>
      </c>
      <c r="C3" s="47" t="s">
        <v>52</v>
      </c>
      <c r="D3" s="37" t="s">
        <v>55</v>
      </c>
      <c r="E3" s="37" t="s">
        <v>56</v>
      </c>
      <c r="F3" s="37" t="s">
        <v>57</v>
      </c>
      <c r="G3" s="72" t="s">
        <v>53</v>
      </c>
      <c r="H3" s="66" t="s">
        <v>20</v>
      </c>
      <c r="I3" s="66" t="s">
        <v>0</v>
      </c>
      <c r="J3" s="66" t="s">
        <v>1</v>
      </c>
      <c r="K3" s="66" t="s">
        <v>2</v>
      </c>
      <c r="L3" s="66" t="s">
        <v>3</v>
      </c>
      <c r="M3" s="66" t="s">
        <v>4</v>
      </c>
      <c r="N3" s="66" t="s">
        <v>5</v>
      </c>
      <c r="O3" s="66" t="s">
        <v>6</v>
      </c>
      <c r="P3" s="66" t="s">
        <v>7</v>
      </c>
      <c r="Q3" s="29" t="s">
        <v>40</v>
      </c>
    </row>
    <row r="4" spans="1:17" hidden="1">
      <c r="A4" s="5" t="s">
        <v>58</v>
      </c>
      <c r="B4" s="35" t="s">
        <v>59</v>
      </c>
      <c r="C4" s="52" t="s">
        <v>60</v>
      </c>
      <c r="D4" s="50" t="s">
        <v>61</v>
      </c>
      <c r="E4" s="44" t="s">
        <v>62</v>
      </c>
      <c r="F4" s="44" t="s">
        <v>63</v>
      </c>
      <c r="G4" s="69" t="s">
        <v>64</v>
      </c>
      <c r="H4" s="9" t="s">
        <v>65</v>
      </c>
      <c r="I4" s="21" t="s">
        <v>66</v>
      </c>
      <c r="J4" s="9" t="s">
        <v>67</v>
      </c>
      <c r="K4" s="2" t="s">
        <v>68</v>
      </c>
      <c r="L4" s="20" t="s">
        <v>69</v>
      </c>
      <c r="M4" s="21" t="s">
        <v>70</v>
      </c>
      <c r="N4" s="20" t="s">
        <v>71</v>
      </c>
      <c r="O4" s="26" t="s">
        <v>72</v>
      </c>
      <c r="P4" s="31" t="s">
        <v>73</v>
      </c>
      <c r="Q4" s="2" t="s">
        <v>74</v>
      </c>
    </row>
    <row r="5" spans="1:17">
      <c r="A5" s="73">
        <v>1</v>
      </c>
      <c r="B5" s="91" t="s">
        <v>12</v>
      </c>
      <c r="C5" s="52">
        <v>1</v>
      </c>
      <c r="D5" s="50">
        <v>7</v>
      </c>
      <c r="E5" s="70">
        <f>SUM(J5+K5+L5+M5+N5+O5+P5)</f>
        <v>174</v>
      </c>
      <c r="F5" s="44">
        <v>8</v>
      </c>
      <c r="G5" s="68">
        <f t="shared" ref="G5:G10" si="0">SUM(H5:P5)+D5+F5-Q5</f>
        <v>189</v>
      </c>
      <c r="H5" s="46">
        <v>25</v>
      </c>
      <c r="I5" s="46">
        <v>16</v>
      </c>
      <c r="J5" s="9">
        <v>28</v>
      </c>
      <c r="K5" s="9">
        <v>19</v>
      </c>
      <c r="L5" s="20">
        <v>25</v>
      </c>
      <c r="M5" s="21">
        <v>26</v>
      </c>
      <c r="N5" s="20">
        <v>25</v>
      </c>
      <c r="O5" s="65">
        <v>26</v>
      </c>
      <c r="P5" s="21">
        <v>25</v>
      </c>
      <c r="Q5" s="162">
        <v>41</v>
      </c>
    </row>
    <row r="6" spans="1:17">
      <c r="A6" s="73">
        <v>2</v>
      </c>
      <c r="B6" s="91" t="s">
        <v>22</v>
      </c>
      <c r="C6" s="52">
        <v>0.5</v>
      </c>
      <c r="D6" s="50">
        <v>3.5</v>
      </c>
      <c r="E6" s="70">
        <f>SUM(I6+J6+K6+L6+M6+N6+O6+P6)</f>
        <v>151</v>
      </c>
      <c r="F6" s="44">
        <v>6</v>
      </c>
      <c r="G6" s="68">
        <f t="shared" si="0"/>
        <v>160.5</v>
      </c>
      <c r="H6" s="46">
        <v>15</v>
      </c>
      <c r="I6" s="21">
        <v>28</v>
      </c>
      <c r="J6" s="21">
        <v>16</v>
      </c>
      <c r="K6" s="21">
        <v>29</v>
      </c>
      <c r="M6" s="21">
        <v>15</v>
      </c>
      <c r="N6" s="2">
        <v>24</v>
      </c>
      <c r="O6" s="65">
        <v>19</v>
      </c>
      <c r="P6" s="21">
        <v>20</v>
      </c>
      <c r="Q6" s="162">
        <v>15</v>
      </c>
    </row>
    <row r="7" spans="1:17">
      <c r="A7" s="73">
        <v>3</v>
      </c>
      <c r="B7" s="91" t="s">
        <v>137</v>
      </c>
      <c r="C7" s="52">
        <v>1</v>
      </c>
      <c r="D7" s="50">
        <v>7</v>
      </c>
      <c r="E7" s="70">
        <f>SUM(I7+J7+K7+L7+M7+N7+O7+P7)</f>
        <v>143</v>
      </c>
      <c r="F7" s="44">
        <v>6</v>
      </c>
      <c r="G7" s="68">
        <f t="shared" si="0"/>
        <v>156</v>
      </c>
      <c r="H7" s="46">
        <v>14</v>
      </c>
      <c r="I7" s="21">
        <v>21</v>
      </c>
      <c r="J7" s="9">
        <v>18</v>
      </c>
      <c r="K7" s="9">
        <v>24</v>
      </c>
      <c r="L7" s="2">
        <v>18</v>
      </c>
      <c r="N7" s="2">
        <v>17</v>
      </c>
      <c r="O7" s="65">
        <v>23</v>
      </c>
      <c r="P7" s="21">
        <v>22</v>
      </c>
      <c r="Q7" s="162">
        <v>14</v>
      </c>
    </row>
    <row r="8" spans="1:17">
      <c r="A8" s="5">
        <v>4</v>
      </c>
      <c r="B8" s="101" t="s">
        <v>45</v>
      </c>
      <c r="C8" s="52">
        <v>2</v>
      </c>
      <c r="D8" s="50">
        <v>14</v>
      </c>
      <c r="E8" s="70">
        <f>SUM(H8+I8+J8+K8+L8+M8+N8+O8+P8)</f>
        <v>130</v>
      </c>
      <c r="F8" s="44">
        <v>6</v>
      </c>
      <c r="G8" s="68">
        <f t="shared" si="0"/>
        <v>150</v>
      </c>
      <c r="I8" s="21">
        <v>26</v>
      </c>
      <c r="J8" s="9">
        <v>13</v>
      </c>
      <c r="K8" s="2">
        <v>27</v>
      </c>
      <c r="L8" s="2">
        <v>17</v>
      </c>
      <c r="M8" s="9">
        <v>13</v>
      </c>
      <c r="N8" s="2">
        <v>14</v>
      </c>
      <c r="O8" s="156">
        <v>20</v>
      </c>
      <c r="Q8" s="162"/>
    </row>
    <row r="9" spans="1:17">
      <c r="A9" s="5">
        <v>5</v>
      </c>
      <c r="B9" s="105" t="s">
        <v>42</v>
      </c>
      <c r="C9" s="52">
        <v>2</v>
      </c>
      <c r="D9" s="50">
        <v>14</v>
      </c>
      <c r="E9" s="70">
        <f>SUM(H9+J9+K9+L9+N9+O9+P9)</f>
        <v>98</v>
      </c>
      <c r="F9" s="44">
        <v>8</v>
      </c>
      <c r="G9" s="68">
        <f t="shared" si="0"/>
        <v>120</v>
      </c>
      <c r="H9" s="21">
        <v>13</v>
      </c>
      <c r="I9" s="46">
        <v>12</v>
      </c>
      <c r="J9" s="9">
        <v>14</v>
      </c>
      <c r="K9" s="9">
        <v>14</v>
      </c>
      <c r="L9" s="2">
        <v>14</v>
      </c>
      <c r="M9" s="46">
        <v>12</v>
      </c>
      <c r="N9" s="2">
        <v>15</v>
      </c>
      <c r="O9" s="65">
        <v>16</v>
      </c>
      <c r="P9" s="21">
        <v>12</v>
      </c>
      <c r="Q9" s="162">
        <v>24</v>
      </c>
    </row>
    <row r="10" spans="1:17">
      <c r="A10" s="5">
        <v>6</v>
      </c>
      <c r="B10" s="99" t="s">
        <v>32</v>
      </c>
      <c r="C10" s="52">
        <v>0</v>
      </c>
      <c r="D10" s="50">
        <v>0</v>
      </c>
      <c r="E10" s="70">
        <f>SUM(H10+I10+J10+K10+L10+N10+O10+P10)</f>
        <v>108</v>
      </c>
      <c r="F10" s="44">
        <v>6</v>
      </c>
      <c r="G10" s="68">
        <f t="shared" si="0"/>
        <v>114</v>
      </c>
      <c r="H10" s="21">
        <v>12</v>
      </c>
      <c r="I10" s="21">
        <v>20</v>
      </c>
      <c r="J10" s="9"/>
      <c r="K10" s="9">
        <v>21</v>
      </c>
      <c r="L10" s="2">
        <v>13</v>
      </c>
      <c r="M10" s="46">
        <v>10</v>
      </c>
      <c r="N10" s="2">
        <v>13</v>
      </c>
      <c r="O10" s="65">
        <v>15</v>
      </c>
      <c r="P10" s="21">
        <v>14</v>
      </c>
      <c r="Q10" s="162">
        <v>10</v>
      </c>
    </row>
  </sheetData>
  <sortState ref="B6:J18">
    <sortCondition descending="1" ref="G5:G17"/>
  </sortState>
  <pageMargins left="0.7" right="0.7" top="0.75" bottom="0.75" header="0.3" footer="0.3"/>
  <pageSetup paperSize="9" orientation="portrait" r:id="rId1"/>
  <ignoredErrors>
    <ignoredError sqref="I2 K2" twoDigitTextYear="1"/>
    <ignoredError sqref="E9" formula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25" sqref="D25"/>
    </sheetView>
  </sheetViews>
  <sheetFormatPr defaultRowHeight="15"/>
  <cols>
    <col min="1" max="1" width="3.7109375" style="9" customWidth="1"/>
    <col min="2" max="2" width="27.42578125" style="64" customWidth="1"/>
    <col min="3" max="3" width="9.140625" style="73"/>
    <col min="4" max="4" width="7.42578125" style="157" bestFit="1" customWidth="1"/>
    <col min="5" max="5" width="8.7109375" style="38" customWidth="1"/>
    <col min="7" max="8" width="9.140625" style="147"/>
  </cols>
  <sheetData>
    <row r="1" spans="1:8" ht="15.75">
      <c r="B1" s="146" t="s">
        <v>230</v>
      </c>
      <c r="C1" s="115" t="s">
        <v>82</v>
      </c>
      <c r="D1" s="157" t="s">
        <v>8</v>
      </c>
      <c r="E1" s="81">
        <v>2015</v>
      </c>
      <c r="F1" s="81">
        <v>2014</v>
      </c>
      <c r="G1" s="147">
        <v>2013</v>
      </c>
      <c r="H1" s="147">
        <v>2012</v>
      </c>
    </row>
    <row r="2" spans="1:8">
      <c r="A2" s="9">
        <v>1</v>
      </c>
      <c r="B2" s="148" t="s">
        <v>252</v>
      </c>
      <c r="C2" s="149">
        <v>2.3171296296296297E-2</v>
      </c>
      <c r="E2" s="150">
        <v>2.3414351851851853E-2</v>
      </c>
      <c r="F2" s="151"/>
    </row>
    <row r="3" spans="1:8">
      <c r="A3" s="9">
        <v>2</v>
      </c>
      <c r="B3" s="64" t="s">
        <v>46</v>
      </c>
      <c r="C3" s="149">
        <v>2.4479166666666666E-2</v>
      </c>
      <c r="E3" s="150">
        <v>2.479166666666667E-2</v>
      </c>
      <c r="F3" s="150">
        <v>2.5532407407407406E-2</v>
      </c>
      <c r="G3" s="152">
        <v>2.5266203703703704E-2</v>
      </c>
      <c r="H3" s="152">
        <v>2.6076388888888885E-2</v>
      </c>
    </row>
    <row r="4" spans="1:8">
      <c r="A4" s="9">
        <v>3</v>
      </c>
      <c r="B4" t="s">
        <v>93</v>
      </c>
      <c r="C4" s="149">
        <v>2.4733796296296295E-2</v>
      </c>
      <c r="D4" s="157">
        <v>30</v>
      </c>
      <c r="E4" s="150"/>
      <c r="F4" s="150"/>
    </row>
    <row r="5" spans="1:8">
      <c r="A5" s="9">
        <v>4</v>
      </c>
      <c r="B5" s="101" t="s">
        <v>13</v>
      </c>
      <c r="C5" s="149">
        <v>2.585648148148148E-2</v>
      </c>
      <c r="D5" s="157">
        <v>29</v>
      </c>
      <c r="E5" s="150"/>
      <c r="F5" s="150"/>
    </row>
    <row r="6" spans="1:8">
      <c r="A6" s="9">
        <v>5</v>
      </c>
      <c r="B6" s="64" t="s">
        <v>104</v>
      </c>
      <c r="C6" s="149">
        <v>2.5972222222222219E-2</v>
      </c>
      <c r="D6" s="157">
        <v>28</v>
      </c>
      <c r="E6" s="150">
        <v>2.6458333333333334E-2</v>
      </c>
      <c r="F6" s="150"/>
    </row>
    <row r="7" spans="1:8">
      <c r="A7" s="9">
        <v>6</v>
      </c>
      <c r="B7" s="64" t="s">
        <v>44</v>
      </c>
      <c r="C7" s="149">
        <v>2.6631944444444444E-2</v>
      </c>
      <c r="D7" s="157">
        <v>27</v>
      </c>
      <c r="E7" s="150">
        <v>2.585648148148148E-2</v>
      </c>
      <c r="F7" s="150">
        <v>2.614583333333333E-2</v>
      </c>
      <c r="G7" s="152">
        <v>2.6180555555555558E-2</v>
      </c>
    </row>
    <row r="8" spans="1:8">
      <c r="A8" s="9">
        <v>7</v>
      </c>
      <c r="B8" s="148" t="s">
        <v>253</v>
      </c>
      <c r="C8" s="149">
        <v>2.7268518518518515E-2</v>
      </c>
      <c r="D8" s="157">
        <v>26</v>
      </c>
      <c r="E8" s="150">
        <v>2.8113425925925927E-2</v>
      </c>
      <c r="F8" s="150">
        <v>2.8287037037037038E-2</v>
      </c>
      <c r="G8" s="152">
        <v>2.7905092592592592E-2</v>
      </c>
      <c r="H8" s="152">
        <v>2.8923611111111108E-2</v>
      </c>
    </row>
    <row r="9" spans="1:8">
      <c r="A9" s="9">
        <v>8</v>
      </c>
      <c r="B9" s="64" t="s">
        <v>254</v>
      </c>
      <c r="C9" s="149">
        <v>2.732638888888889E-2</v>
      </c>
      <c r="E9" s="150"/>
      <c r="F9" s="150"/>
    </row>
    <row r="10" spans="1:8">
      <c r="A10" s="9">
        <v>9</v>
      </c>
      <c r="B10" s="64" t="s">
        <v>234</v>
      </c>
      <c r="C10" s="149">
        <v>2.7685185185185188E-2</v>
      </c>
      <c r="E10" s="150">
        <v>2.6550925925925926E-2</v>
      </c>
      <c r="F10" s="150"/>
    </row>
    <row r="11" spans="1:8">
      <c r="A11" s="9">
        <v>10</v>
      </c>
      <c r="B11" t="s">
        <v>228</v>
      </c>
      <c r="C11" s="149">
        <v>2.7800925925925923E-2</v>
      </c>
      <c r="E11" s="150"/>
      <c r="F11" s="150"/>
    </row>
    <row r="12" spans="1:8">
      <c r="A12" s="9">
        <v>11</v>
      </c>
      <c r="B12" s="64" t="s">
        <v>165</v>
      </c>
      <c r="C12" s="149">
        <v>2.7986111111111111E-2</v>
      </c>
      <c r="E12" s="150"/>
      <c r="F12" s="150"/>
    </row>
    <row r="13" spans="1:8">
      <c r="A13" s="9">
        <v>12</v>
      </c>
      <c r="B13" s="64" t="s">
        <v>43</v>
      </c>
      <c r="C13" s="149">
        <v>2.855324074074074E-2</v>
      </c>
      <c r="D13" s="157">
        <v>25</v>
      </c>
      <c r="E13" s="150">
        <v>2.8344907407407412E-2</v>
      </c>
      <c r="F13" s="150">
        <v>2.9722222222222219E-2</v>
      </c>
    </row>
    <row r="14" spans="1:8">
      <c r="A14" s="9">
        <v>13</v>
      </c>
      <c r="B14" s="64" t="s">
        <v>34</v>
      </c>
      <c r="C14" s="149">
        <v>2.8668981481481479E-2</v>
      </c>
      <c r="D14" s="157">
        <v>24</v>
      </c>
      <c r="E14" s="150">
        <v>2.9780092592592594E-2</v>
      </c>
      <c r="F14" s="150"/>
    </row>
    <row r="15" spans="1:8">
      <c r="A15" s="9">
        <v>14</v>
      </c>
      <c r="B15" s="64" t="s">
        <v>167</v>
      </c>
      <c r="C15" s="149">
        <v>2.929398148148148E-2</v>
      </c>
      <c r="D15" s="157">
        <v>23</v>
      </c>
      <c r="E15" s="150"/>
      <c r="F15" s="150"/>
      <c r="G15" s="152">
        <v>3.0474537037037036E-2</v>
      </c>
      <c r="H15" s="152">
        <v>2.9768518518518517E-2</v>
      </c>
    </row>
    <row r="16" spans="1:8">
      <c r="A16" s="9">
        <v>15</v>
      </c>
      <c r="B16" s="64" t="s">
        <v>255</v>
      </c>
      <c r="C16" s="149">
        <v>2.9340277777777781E-2</v>
      </c>
      <c r="E16" s="150"/>
      <c r="F16" s="150"/>
    </row>
    <row r="17" spans="1:8">
      <c r="A17" s="9">
        <v>16</v>
      </c>
      <c r="B17" s="153" t="s">
        <v>114</v>
      </c>
      <c r="C17" s="149">
        <v>2.9722222222222219E-2</v>
      </c>
      <c r="E17" s="81"/>
      <c r="F17" s="81"/>
    </row>
    <row r="18" spans="1:8">
      <c r="A18" s="9">
        <v>17</v>
      </c>
      <c r="B18" s="64" t="s">
        <v>166</v>
      </c>
      <c r="C18" s="149">
        <v>2.9953703703703705E-2</v>
      </c>
      <c r="E18" s="81"/>
      <c r="F18" s="81"/>
    </row>
    <row r="19" spans="1:8">
      <c r="A19" s="9">
        <v>18</v>
      </c>
      <c r="B19" s="25" t="s">
        <v>21</v>
      </c>
      <c r="C19" s="149">
        <v>3.019675925925926E-2</v>
      </c>
      <c r="D19" s="157">
        <v>22</v>
      </c>
      <c r="E19" s="81"/>
      <c r="F19" s="81"/>
    </row>
    <row r="20" spans="1:8">
      <c r="A20" s="9">
        <v>19</v>
      </c>
      <c r="B20" s="64" t="s">
        <v>28</v>
      </c>
      <c r="C20" s="149">
        <v>3.0266203703703708E-2</v>
      </c>
      <c r="D20" s="157">
        <v>21</v>
      </c>
      <c r="E20" s="150">
        <v>3.079861111111111E-2</v>
      </c>
      <c r="F20" s="81"/>
    </row>
    <row r="21" spans="1:8">
      <c r="A21" s="9">
        <v>20</v>
      </c>
      <c r="B21" s="25" t="s">
        <v>256</v>
      </c>
      <c r="C21" s="149">
        <v>3.0300925925925926E-2</v>
      </c>
      <c r="E21" s="81"/>
      <c r="F21" s="81"/>
    </row>
    <row r="22" spans="1:8">
      <c r="A22" s="9">
        <v>21</v>
      </c>
      <c r="B22" s="64" t="s">
        <v>45</v>
      </c>
      <c r="C22" s="149">
        <v>3.0810185185185187E-2</v>
      </c>
      <c r="D22" s="157">
        <v>20</v>
      </c>
      <c r="E22" s="150">
        <v>3.1134259259259261E-2</v>
      </c>
      <c r="F22" s="150">
        <v>3.4143518518518517E-2</v>
      </c>
    </row>
    <row r="23" spans="1:8">
      <c r="A23" s="9">
        <v>22</v>
      </c>
      <c r="B23" t="s">
        <v>170</v>
      </c>
      <c r="C23" s="149">
        <v>3.1145833333333334E-2</v>
      </c>
      <c r="E23" s="81"/>
      <c r="F23" s="81"/>
    </row>
    <row r="24" spans="1:8">
      <c r="A24" s="9">
        <v>23</v>
      </c>
      <c r="B24" s="25" t="s">
        <v>157</v>
      </c>
      <c r="C24" s="149">
        <v>3.1504629629629625E-2</v>
      </c>
      <c r="E24" s="81"/>
      <c r="F24" s="81"/>
    </row>
    <row r="25" spans="1:8">
      <c r="A25" s="9">
        <v>24</v>
      </c>
      <c r="B25" s="64" t="s">
        <v>22</v>
      </c>
      <c r="C25" s="149">
        <v>3.1828703703703706E-2</v>
      </c>
      <c r="D25" s="157">
        <v>19</v>
      </c>
      <c r="E25" s="154">
        <v>3.1678240740740743E-2</v>
      </c>
      <c r="F25" s="150">
        <v>3.2615740740740744E-2</v>
      </c>
      <c r="G25" s="152">
        <v>3.2210648148148148E-2</v>
      </c>
      <c r="H25" s="152">
        <v>3.4189814814814819E-2</v>
      </c>
    </row>
    <row r="26" spans="1:8">
      <c r="A26" s="9">
        <v>25</v>
      </c>
      <c r="B26" t="s">
        <v>39</v>
      </c>
      <c r="C26" s="149">
        <v>3.2118055555555559E-2</v>
      </c>
      <c r="D26" s="157">
        <v>18</v>
      </c>
      <c r="E26" s="81"/>
      <c r="F26" s="81"/>
    </row>
    <row r="27" spans="1:8">
      <c r="A27" s="9">
        <v>26</v>
      </c>
      <c r="B27" s="25" t="s">
        <v>257</v>
      </c>
      <c r="C27" s="149">
        <v>3.2129629629629626E-2</v>
      </c>
      <c r="E27" s="81"/>
      <c r="F27" s="81"/>
    </row>
    <row r="28" spans="1:8">
      <c r="A28" s="9">
        <v>27</v>
      </c>
      <c r="B28" s="64" t="s">
        <v>14</v>
      </c>
      <c r="C28" s="149">
        <v>3.2152777777777773E-2</v>
      </c>
      <c r="D28" s="157">
        <v>17</v>
      </c>
      <c r="E28" s="150">
        <v>3.0821759259259257E-2</v>
      </c>
      <c r="F28" s="150">
        <v>3.1400462962962963E-2</v>
      </c>
      <c r="H28" s="152">
        <v>3.1134259259259261E-2</v>
      </c>
    </row>
    <row r="29" spans="1:8">
      <c r="A29" s="9">
        <v>28</v>
      </c>
      <c r="B29" s="64" t="s">
        <v>42</v>
      </c>
      <c r="C29" s="149">
        <v>3.3576388888888892E-2</v>
      </c>
      <c r="D29" s="157">
        <v>16</v>
      </c>
      <c r="E29" s="150">
        <v>3.4895833333333334E-2</v>
      </c>
      <c r="F29" s="81"/>
    </row>
    <row r="30" spans="1:8">
      <c r="A30" s="9">
        <v>29</v>
      </c>
      <c r="B30" s="25" t="s">
        <v>86</v>
      </c>
      <c r="C30" s="149">
        <v>3.4247685185185187E-2</v>
      </c>
      <c r="E30" s="81"/>
      <c r="F30" s="81"/>
    </row>
    <row r="31" spans="1:8">
      <c r="A31" s="9">
        <v>30</v>
      </c>
      <c r="B31" t="s">
        <v>32</v>
      </c>
      <c r="C31" s="149">
        <v>3.471064814814815E-2</v>
      </c>
      <c r="D31" s="157">
        <v>15</v>
      </c>
      <c r="E31" s="81"/>
      <c r="F31" s="81"/>
    </row>
    <row r="32" spans="1:8">
      <c r="C32" s="149"/>
      <c r="E32" s="155"/>
      <c r="F32" s="1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A2" sqref="A2"/>
    </sheetView>
  </sheetViews>
  <sheetFormatPr defaultRowHeight="15"/>
  <cols>
    <col min="1" max="1" width="7.140625" customWidth="1"/>
    <col min="2" max="2" width="31.42578125" bestFit="1" customWidth="1"/>
    <col min="3" max="3" width="10.7109375" style="9" customWidth="1"/>
    <col min="4" max="4" width="7.42578125" style="9" bestFit="1" customWidth="1"/>
    <col min="5" max="6" width="8.28515625" style="12" bestFit="1" customWidth="1"/>
    <col min="7" max="8" width="8.140625" style="12" bestFit="1" customWidth="1"/>
    <col min="9" max="9" width="14.140625" bestFit="1" customWidth="1"/>
  </cols>
  <sheetData>
    <row r="1" spans="1:8" ht="15.75">
      <c r="A1" s="159" t="s">
        <v>155</v>
      </c>
      <c r="B1" s="6"/>
      <c r="C1" s="5"/>
      <c r="D1" s="5"/>
    </row>
    <row r="2" spans="1:8">
      <c r="A2" s="9"/>
      <c r="B2" s="158">
        <v>0.25</v>
      </c>
      <c r="C2" s="168">
        <v>2016</v>
      </c>
      <c r="D2" s="158" t="s">
        <v>8</v>
      </c>
      <c r="E2" s="90">
        <v>2015</v>
      </c>
      <c r="F2" s="90">
        <v>2014</v>
      </c>
      <c r="G2" s="88">
        <v>2013</v>
      </c>
      <c r="H2" s="88">
        <v>2012</v>
      </c>
    </row>
    <row r="3" spans="1:8">
      <c r="A3" s="9">
        <v>1</v>
      </c>
      <c r="B3" s="91" t="s">
        <v>93</v>
      </c>
      <c r="C3" s="53">
        <v>8.5682870370370368E-2</v>
      </c>
      <c r="D3" s="9">
        <v>30</v>
      </c>
      <c r="E3" s="83">
        <v>9.28587962962963E-2</v>
      </c>
      <c r="F3" s="85"/>
      <c r="G3" s="83"/>
      <c r="H3" s="83"/>
    </row>
    <row r="4" spans="1:8">
      <c r="A4" s="9">
        <v>2</v>
      </c>
      <c r="B4" s="1" t="s">
        <v>13</v>
      </c>
      <c r="C4" s="53">
        <v>8.8125000000000009E-2</v>
      </c>
      <c r="D4" s="9">
        <v>29</v>
      </c>
      <c r="E4" s="90"/>
      <c r="F4" s="90"/>
      <c r="G4" s="88"/>
      <c r="H4" s="88"/>
    </row>
    <row r="5" spans="1:8">
      <c r="A5" s="9">
        <v>3</v>
      </c>
      <c r="B5" t="s">
        <v>83</v>
      </c>
      <c r="C5" s="53">
        <v>8.8749999999999996E-2</v>
      </c>
      <c r="D5" s="9">
        <v>28</v>
      </c>
      <c r="E5" s="90"/>
      <c r="F5" s="90"/>
      <c r="G5" s="88"/>
      <c r="H5" s="88"/>
    </row>
    <row r="6" spans="1:8">
      <c r="A6" s="9">
        <v>4</v>
      </c>
      <c r="B6" s="25" t="s">
        <v>9</v>
      </c>
      <c r="C6" s="53">
        <v>9.4143518518518529E-2</v>
      </c>
      <c r="D6" s="9">
        <v>26</v>
      </c>
      <c r="E6" s="83">
        <v>0.1013425925925926</v>
      </c>
      <c r="F6" s="83">
        <v>0.10106481481481482</v>
      </c>
      <c r="G6" s="83">
        <v>9.2962962962962969E-2</v>
      </c>
      <c r="H6" s="88"/>
    </row>
    <row r="7" spans="1:8">
      <c r="A7" s="9">
        <v>5</v>
      </c>
      <c r="B7" s="75" t="s">
        <v>12</v>
      </c>
      <c r="C7" s="53">
        <v>9.5509259259259252E-2</v>
      </c>
      <c r="D7" s="9">
        <v>25</v>
      </c>
      <c r="E7" s="83">
        <v>9.9155092592592586E-2</v>
      </c>
      <c r="F7" s="83">
        <v>9.481481481481481E-2</v>
      </c>
      <c r="G7" s="83">
        <v>0.10005787037037038</v>
      </c>
      <c r="H7" s="83">
        <v>0.10249999999999999</v>
      </c>
    </row>
    <row r="8" spans="1:8">
      <c r="A8" s="9">
        <v>6</v>
      </c>
      <c r="B8" s="1" t="s">
        <v>228</v>
      </c>
      <c r="C8" s="53">
        <v>9.5879629629629634E-2</v>
      </c>
    </row>
    <row r="9" spans="1:8">
      <c r="A9" s="9">
        <v>7</v>
      </c>
      <c r="B9" s="1" t="s">
        <v>24</v>
      </c>
      <c r="C9" s="53">
        <v>9.6504629629629635E-2</v>
      </c>
      <c r="D9" s="9">
        <v>24</v>
      </c>
      <c r="E9" s="83">
        <v>9.302083333333333E-2</v>
      </c>
      <c r="F9" s="83">
        <v>9.2418981481481477E-2</v>
      </c>
      <c r="G9" s="83">
        <v>9.1111111111111101E-2</v>
      </c>
      <c r="H9" s="83">
        <v>9.4421296296296295E-2</v>
      </c>
    </row>
    <row r="10" spans="1:8">
      <c r="A10" s="9">
        <v>8</v>
      </c>
      <c r="B10" s="1" t="s">
        <v>34</v>
      </c>
      <c r="C10" s="53">
        <v>9.9641203703703704E-2</v>
      </c>
      <c r="D10" s="9">
        <v>23</v>
      </c>
      <c r="E10" s="83">
        <v>0.1067361111111111</v>
      </c>
      <c r="F10" s="90"/>
      <c r="G10" s="88"/>
      <c r="H10" s="88"/>
    </row>
    <row r="11" spans="1:8">
      <c r="A11" s="9">
        <v>9</v>
      </c>
      <c r="B11" s="1" t="s">
        <v>227</v>
      </c>
      <c r="C11" s="53">
        <v>9.9988425925925925E-2</v>
      </c>
      <c r="E11" s="90"/>
      <c r="F11" s="90"/>
      <c r="G11" s="88"/>
      <c r="H11" s="88"/>
    </row>
    <row r="12" spans="1:8">
      <c r="A12" s="9">
        <v>10</v>
      </c>
      <c r="B12" t="s">
        <v>25</v>
      </c>
      <c r="C12" s="53">
        <v>0.10207175925925926</v>
      </c>
      <c r="D12" s="9">
        <v>22</v>
      </c>
      <c r="E12" s="83">
        <v>0.10817129629629629</v>
      </c>
      <c r="F12" s="83">
        <v>9.9629629629629624E-2</v>
      </c>
      <c r="G12" s="83"/>
      <c r="H12" s="83">
        <v>0.10312500000000001</v>
      </c>
    </row>
    <row r="13" spans="1:8">
      <c r="A13" s="9">
        <v>11</v>
      </c>
      <c r="B13" s="1" t="s">
        <v>15</v>
      </c>
      <c r="C13" s="53">
        <v>0.10234953703703703</v>
      </c>
      <c r="D13" s="9">
        <v>21</v>
      </c>
      <c r="E13" s="83">
        <v>0.10012731481481481</v>
      </c>
      <c r="F13" s="83">
        <v>9.8402777777777783E-2</v>
      </c>
      <c r="G13" s="83">
        <v>9.7083333333333341E-2</v>
      </c>
      <c r="H13" s="88"/>
    </row>
    <row r="14" spans="1:8">
      <c r="A14" s="9">
        <v>12</v>
      </c>
      <c r="B14" s="1" t="s">
        <v>22</v>
      </c>
      <c r="C14" s="53">
        <v>0.10249999999999999</v>
      </c>
      <c r="D14" s="9">
        <v>20</v>
      </c>
      <c r="E14" s="83">
        <v>0.10611111111111111</v>
      </c>
      <c r="F14" s="83">
        <v>0.10315972222222221</v>
      </c>
      <c r="G14" s="83">
        <v>0.10362268518518518</v>
      </c>
    </row>
    <row r="15" spans="1:8">
      <c r="A15" s="9">
        <v>13</v>
      </c>
      <c r="B15" s="1" t="s">
        <v>256</v>
      </c>
      <c r="C15" s="53">
        <v>0.10275462962962963</v>
      </c>
      <c r="E15" s="90"/>
      <c r="F15" s="90"/>
      <c r="G15" s="88"/>
      <c r="H15" s="88"/>
    </row>
    <row r="16" spans="1:8">
      <c r="A16" s="9">
        <v>14</v>
      </c>
      <c r="B16" s="1" t="s">
        <v>21</v>
      </c>
      <c r="C16" s="53">
        <v>0.10313657407407407</v>
      </c>
      <c r="D16" s="9">
        <v>19</v>
      </c>
      <c r="E16" s="83">
        <v>0.10796296296296297</v>
      </c>
      <c r="F16" s="83">
        <v>0.10440972222222222</v>
      </c>
      <c r="G16" s="83">
        <v>0.10273148148148148</v>
      </c>
      <c r="H16" s="88"/>
    </row>
    <row r="17" spans="1:9">
      <c r="A17" s="9">
        <v>15</v>
      </c>
      <c r="B17" s="1" t="s">
        <v>266</v>
      </c>
      <c r="C17" s="53">
        <v>0.10319444444444444</v>
      </c>
      <c r="E17" s="83"/>
      <c r="F17" s="83"/>
      <c r="G17" s="83"/>
      <c r="H17" s="88"/>
    </row>
    <row r="18" spans="1:9">
      <c r="A18" s="9">
        <v>16</v>
      </c>
      <c r="B18" s="1" t="s">
        <v>14</v>
      </c>
      <c r="C18" s="53">
        <v>0.10364583333333333</v>
      </c>
      <c r="D18" s="9">
        <v>18</v>
      </c>
      <c r="E18" s="83">
        <v>0.10674768518518518</v>
      </c>
      <c r="F18" s="83">
        <v>0.10222222222222221</v>
      </c>
      <c r="G18" s="83">
        <v>0.10280092592592593</v>
      </c>
      <c r="H18" s="83">
        <v>0.10995370370370371</v>
      </c>
    </row>
    <row r="19" spans="1:9">
      <c r="A19" s="9">
        <v>17</v>
      </c>
      <c r="B19" s="1" t="s">
        <v>28</v>
      </c>
      <c r="C19" s="53">
        <v>0.10368055555555555</v>
      </c>
      <c r="D19" s="9">
        <v>17</v>
      </c>
      <c r="E19" s="83">
        <v>0.10269675925925925</v>
      </c>
      <c r="F19" s="83">
        <v>0.10266203703703704</v>
      </c>
      <c r="G19" s="83">
        <v>0.10714120370370371</v>
      </c>
      <c r="H19" s="83"/>
    </row>
    <row r="20" spans="1:9">
      <c r="A20" s="9">
        <v>18</v>
      </c>
      <c r="B20" s="1" t="s">
        <v>79</v>
      </c>
      <c r="C20" s="53">
        <v>0.10498842592592593</v>
      </c>
      <c r="D20" s="9">
        <v>16</v>
      </c>
      <c r="E20" s="83">
        <v>0.1000462962962963</v>
      </c>
      <c r="F20" s="83">
        <v>0.1052199074074074</v>
      </c>
      <c r="G20" s="83"/>
      <c r="H20" s="83"/>
    </row>
    <row r="21" spans="1:9">
      <c r="A21" s="9">
        <v>19</v>
      </c>
      <c r="B21" t="s">
        <v>38</v>
      </c>
      <c r="C21" s="53">
        <v>0.10774305555555556</v>
      </c>
      <c r="E21" s="83">
        <v>0.11068287037037038</v>
      </c>
      <c r="F21" s="83">
        <v>0.11793981481481482</v>
      </c>
      <c r="G21" s="83"/>
      <c r="H21" s="83"/>
    </row>
    <row r="22" spans="1:9">
      <c r="A22" s="9">
        <v>20</v>
      </c>
      <c r="B22" t="s">
        <v>165</v>
      </c>
      <c r="C22" s="53">
        <v>0.11217592592592592</v>
      </c>
      <c r="E22" s="83"/>
      <c r="F22" s="85"/>
      <c r="G22" s="83"/>
      <c r="H22" s="83"/>
    </row>
    <row r="23" spans="1:9">
      <c r="A23" s="9">
        <v>21</v>
      </c>
      <c r="B23" t="s">
        <v>85</v>
      </c>
      <c r="C23" s="53">
        <v>0.11288194444444444</v>
      </c>
      <c r="E23" s="83">
        <v>0.11636574074074074</v>
      </c>
      <c r="F23" s="85"/>
      <c r="G23" s="83"/>
      <c r="H23" s="83"/>
    </row>
    <row r="24" spans="1:9">
      <c r="A24" s="9">
        <v>22</v>
      </c>
      <c r="B24" s="1" t="s">
        <v>31</v>
      </c>
      <c r="C24" s="53">
        <v>0.11523148148148148</v>
      </c>
      <c r="E24" s="83">
        <v>0.11673611111111111</v>
      </c>
      <c r="F24" s="83">
        <v>0.10033564814814815</v>
      </c>
      <c r="G24" s="83">
        <v>0.10365740740740741</v>
      </c>
      <c r="H24" s="83">
        <v>0.11158564814814814</v>
      </c>
    </row>
    <row r="25" spans="1:9">
      <c r="A25" s="9">
        <v>23</v>
      </c>
      <c r="B25" s="1" t="s">
        <v>170</v>
      </c>
      <c r="C25" s="53">
        <v>0.11667824074074074</v>
      </c>
      <c r="E25" s="83"/>
      <c r="F25" s="85"/>
      <c r="G25" s="83"/>
      <c r="H25" s="83"/>
    </row>
    <row r="26" spans="1:9">
      <c r="A26" s="9">
        <v>24</v>
      </c>
      <c r="B26" s="1" t="s">
        <v>19</v>
      </c>
      <c r="C26" s="53">
        <v>0.11939814814814814</v>
      </c>
      <c r="E26" s="83"/>
      <c r="F26" s="85"/>
      <c r="G26" s="83"/>
      <c r="H26" s="83"/>
    </row>
    <row r="27" spans="1:9">
      <c r="A27" s="9">
        <v>25</v>
      </c>
      <c r="B27" s="1" t="s">
        <v>30</v>
      </c>
      <c r="C27" s="53">
        <v>0.1212037037037037</v>
      </c>
      <c r="E27" s="12" t="s">
        <v>84</v>
      </c>
      <c r="F27" s="83">
        <v>0.1097337962962963</v>
      </c>
      <c r="G27" s="83">
        <v>0.1067361111111111</v>
      </c>
    </row>
    <row r="28" spans="1:9">
      <c r="A28" s="9">
        <v>26</v>
      </c>
      <c r="B28" s="1" t="s">
        <v>157</v>
      </c>
      <c r="C28" s="53">
        <v>0.12739583333333335</v>
      </c>
      <c r="F28" s="83"/>
    </row>
    <row r="29" spans="1:9">
      <c r="A29" s="9"/>
      <c r="B29" s="1"/>
      <c r="C29" s="53"/>
      <c r="F29" s="83"/>
    </row>
    <row r="30" spans="1:9">
      <c r="B30" s="158">
        <v>0.125</v>
      </c>
      <c r="C30" s="168">
        <v>2016</v>
      </c>
      <c r="D30" s="158" t="s">
        <v>8</v>
      </c>
      <c r="E30" s="90">
        <v>2015</v>
      </c>
      <c r="F30" s="90">
        <v>2014</v>
      </c>
      <c r="G30" s="88">
        <v>2013</v>
      </c>
      <c r="H30" s="88">
        <v>2012</v>
      </c>
      <c r="I30" s="161" t="s">
        <v>265</v>
      </c>
    </row>
    <row r="31" spans="1:9">
      <c r="A31" s="9">
        <v>1</v>
      </c>
      <c r="B31" s="75" t="s">
        <v>47</v>
      </c>
      <c r="C31" s="53">
        <v>4.2939814814814813E-2</v>
      </c>
      <c r="D31" s="9">
        <v>27</v>
      </c>
      <c r="E31" s="83">
        <v>4.6944444444444448E-2</v>
      </c>
      <c r="F31" s="84"/>
      <c r="I31" s="160">
        <v>9.2824074074074073E-2</v>
      </c>
    </row>
    <row r="32" spans="1:9">
      <c r="A32" s="9">
        <v>2</v>
      </c>
      <c r="B32" s="1" t="s">
        <v>247</v>
      </c>
      <c r="C32" s="53">
        <v>4.7893518518518523E-2</v>
      </c>
      <c r="E32" s="83"/>
      <c r="F32" s="84"/>
      <c r="I32" s="2"/>
    </row>
    <row r="33" spans="1:9">
      <c r="A33" s="9">
        <v>3</v>
      </c>
      <c r="B33" s="1" t="s">
        <v>114</v>
      </c>
      <c r="C33" s="53">
        <v>5.1331018518518519E-2</v>
      </c>
      <c r="D33" s="9">
        <v>15</v>
      </c>
      <c r="E33" s="83"/>
      <c r="F33" s="84"/>
      <c r="I33" s="160">
        <v>0.10960648148148149</v>
      </c>
    </row>
    <row r="34" spans="1:9">
      <c r="A34" s="9">
        <v>4</v>
      </c>
      <c r="B34" s="1" t="s">
        <v>16</v>
      </c>
      <c r="C34" s="53">
        <v>5.230324074074074E-2</v>
      </c>
      <c r="E34" s="83">
        <v>5.3263888888888888E-2</v>
      </c>
      <c r="F34" s="84"/>
      <c r="I34" s="2"/>
    </row>
    <row r="35" spans="1:9">
      <c r="A35" s="9">
        <v>5</v>
      </c>
      <c r="B35" s="1" t="s">
        <v>144</v>
      </c>
      <c r="C35" s="53">
        <v>5.3888888888888896E-2</v>
      </c>
      <c r="E35" s="83"/>
      <c r="F35" s="84"/>
      <c r="I35" s="2"/>
    </row>
    <row r="36" spans="1:9">
      <c r="A36" s="9">
        <v>6</v>
      </c>
      <c r="B36" s="75" t="s">
        <v>86</v>
      </c>
      <c r="C36" s="53">
        <v>5.4317129629629625E-2</v>
      </c>
      <c r="E36" s="83">
        <v>5.0706018518518518E-2</v>
      </c>
      <c r="F36" s="84"/>
      <c r="I36" s="2"/>
    </row>
    <row r="37" spans="1:9">
      <c r="A37" s="9">
        <v>7</v>
      </c>
      <c r="B37" s="1" t="s">
        <v>32</v>
      </c>
      <c r="C37" s="53">
        <v>5.6145833333333339E-2</v>
      </c>
      <c r="D37" s="9">
        <v>14</v>
      </c>
      <c r="E37" s="83">
        <v>6.1608796296296293E-2</v>
      </c>
      <c r="F37" s="83">
        <v>5.8321759259259261E-2</v>
      </c>
      <c r="G37" s="83">
        <v>6.3344907407407405E-2</v>
      </c>
      <c r="I37" s="160">
        <v>0.11923611111111111</v>
      </c>
    </row>
    <row r="38" spans="1:9">
      <c r="A38" s="9">
        <v>8</v>
      </c>
      <c r="B38" s="1" t="s">
        <v>267</v>
      </c>
      <c r="C38" s="53">
        <v>5.634259259259259E-2</v>
      </c>
      <c r="E38" s="83"/>
      <c r="F38" s="83"/>
      <c r="G38" s="83"/>
      <c r="I38" s="2"/>
    </row>
    <row r="39" spans="1:9">
      <c r="A39" s="9">
        <v>9</v>
      </c>
      <c r="B39" s="1" t="s">
        <v>264</v>
      </c>
      <c r="C39" s="53">
        <v>5.6377314814814818E-2</v>
      </c>
      <c r="E39" s="83"/>
      <c r="F39" s="83"/>
      <c r="G39" s="83"/>
      <c r="I39" s="2"/>
    </row>
    <row r="40" spans="1:9">
      <c r="A40" s="9">
        <v>10</v>
      </c>
      <c r="B40" s="1" t="s">
        <v>268</v>
      </c>
      <c r="C40" s="53">
        <v>5.6504629629629627E-2</v>
      </c>
      <c r="E40" s="83"/>
      <c r="F40" s="83"/>
      <c r="G40" s="83"/>
    </row>
    <row r="41" spans="1:9">
      <c r="A41" s="9">
        <v>11</v>
      </c>
      <c r="B41" s="1" t="s">
        <v>263</v>
      </c>
      <c r="C41" s="53">
        <v>5.6724537037037039E-2</v>
      </c>
      <c r="E41" s="83"/>
      <c r="F41" s="83"/>
      <c r="G41" s="83"/>
    </row>
    <row r="42" spans="1:9">
      <c r="A42" s="9">
        <v>12</v>
      </c>
      <c r="B42" s="1" t="s">
        <v>39</v>
      </c>
      <c r="C42" s="53">
        <v>5.7337962962962959E-2</v>
      </c>
      <c r="D42" s="9">
        <v>13</v>
      </c>
      <c r="E42" s="83">
        <v>5.7060185185185186E-2</v>
      </c>
      <c r="F42" s="83">
        <v>5.5856481481481479E-2</v>
      </c>
      <c r="G42" s="83"/>
      <c r="I42" s="160">
        <v>0.12162037037037036</v>
      </c>
    </row>
    <row r="43" spans="1:9">
      <c r="A43" s="9">
        <v>13</v>
      </c>
      <c r="B43" s="1" t="s">
        <v>258</v>
      </c>
      <c r="C43" s="53">
        <v>5.7939814814814812E-2</v>
      </c>
      <c r="E43" s="83"/>
      <c r="F43" s="84"/>
      <c r="I43" s="2"/>
    </row>
    <row r="44" spans="1:9">
      <c r="A44" s="9">
        <v>14</v>
      </c>
      <c r="B44" s="71" t="s">
        <v>87</v>
      </c>
      <c r="C44" s="53">
        <v>5.8807870370370365E-2</v>
      </c>
      <c r="D44" s="9">
        <v>12</v>
      </c>
      <c r="E44" s="83">
        <v>6.340277777777778E-2</v>
      </c>
      <c r="F44" s="84"/>
      <c r="I44" s="160">
        <v>0.12456018518518519</v>
      </c>
    </row>
    <row r="45" spans="1:9">
      <c r="A45" s="9">
        <v>15</v>
      </c>
      <c r="B45" s="1" t="s">
        <v>259</v>
      </c>
      <c r="C45" s="53">
        <v>6.0219907407407403E-2</v>
      </c>
      <c r="E45" s="83"/>
      <c r="F45" s="84"/>
    </row>
    <row r="46" spans="1:9">
      <c r="A46" s="9">
        <v>16</v>
      </c>
      <c r="B46" s="1" t="s">
        <v>169</v>
      </c>
      <c r="C46" s="53">
        <v>6.1215277777777778E-2</v>
      </c>
      <c r="D46" s="18"/>
      <c r="E46" s="83">
        <v>6.0034722222222225E-2</v>
      </c>
      <c r="F46" s="84"/>
    </row>
    <row r="47" spans="1:9">
      <c r="A47" s="9">
        <v>17</v>
      </c>
      <c r="B47" s="1" t="s">
        <v>260</v>
      </c>
      <c r="C47" s="53">
        <v>6.2291666666666669E-2</v>
      </c>
      <c r="E47" s="83">
        <v>5.9537037037037034E-2</v>
      </c>
      <c r="F47" s="84"/>
    </row>
    <row r="48" spans="1:9">
      <c r="A48" s="9">
        <v>18</v>
      </c>
      <c r="B48" s="1" t="s">
        <v>141</v>
      </c>
      <c r="C48" s="53">
        <v>6.5335648148148143E-2</v>
      </c>
      <c r="E48" s="83"/>
      <c r="F48" s="84"/>
    </row>
    <row r="49" spans="1:7">
      <c r="A49" s="9">
        <v>19</v>
      </c>
      <c r="B49" s="1" t="s">
        <v>269</v>
      </c>
      <c r="C49" s="53">
        <v>6.626157407407407E-2</v>
      </c>
      <c r="E49" s="83"/>
      <c r="F49" s="84"/>
    </row>
    <row r="50" spans="1:7">
      <c r="A50" s="9">
        <v>20</v>
      </c>
      <c r="B50" s="1" t="s">
        <v>261</v>
      </c>
      <c r="C50" s="53">
        <v>6.7175925925925931E-2</v>
      </c>
      <c r="E50" s="83"/>
      <c r="F50" s="84"/>
    </row>
    <row r="51" spans="1:7">
      <c r="A51" s="9">
        <v>21</v>
      </c>
      <c r="B51" s="1" t="s">
        <v>262</v>
      </c>
      <c r="C51" s="53">
        <v>7.1122685185185178E-2</v>
      </c>
      <c r="E51" s="83"/>
      <c r="F51" s="84"/>
    </row>
    <row r="52" spans="1:7">
      <c r="A52" s="9">
        <v>22</v>
      </c>
      <c r="B52" s="1" t="s">
        <v>270</v>
      </c>
      <c r="C52" s="53">
        <v>7.3055555555555554E-2</v>
      </c>
      <c r="E52" s="84"/>
      <c r="F52" s="84"/>
    </row>
    <row r="53" spans="1:7">
      <c r="A53" s="9">
        <v>23</v>
      </c>
      <c r="B53" s="1" t="s">
        <v>271</v>
      </c>
      <c r="C53" s="53">
        <v>7.7199074074074073E-2</v>
      </c>
      <c r="G53" s="83"/>
    </row>
    <row r="54" spans="1:7">
      <c r="A54" s="9"/>
      <c r="B54" s="1"/>
      <c r="F54" s="83"/>
    </row>
    <row r="55" spans="1:7">
      <c r="A55" s="9"/>
      <c r="B55" s="1"/>
      <c r="F55" s="83"/>
    </row>
    <row r="56" spans="1:7">
      <c r="A56" s="9"/>
      <c r="B56" s="1"/>
      <c r="F56" s="83"/>
    </row>
    <row r="57" spans="1:7">
      <c r="B57" s="1"/>
      <c r="C57" s="53"/>
      <c r="F57" s="83"/>
    </row>
    <row r="58" spans="1:7">
      <c r="F58" s="83"/>
    </row>
    <row r="60" spans="1:7">
      <c r="G60" s="83"/>
    </row>
  </sheetData>
  <sortState ref="B29:J39">
    <sortCondition ref="F29:F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Normal="100" workbookViewId="0">
      <selection activeCell="B5" sqref="B5"/>
    </sheetView>
  </sheetViews>
  <sheetFormatPr defaultRowHeight="15"/>
  <cols>
    <col min="1" max="1" width="3.7109375" customWidth="1"/>
    <col min="2" max="2" width="27.7109375" style="1" customWidth="1"/>
    <col min="3" max="3" width="8.42578125" style="46" customWidth="1"/>
    <col min="4" max="4" width="8.42578125" style="38" customWidth="1"/>
    <col min="5" max="5" width="10.28515625" style="38" customWidth="1"/>
    <col min="6" max="6" width="8.42578125" style="38" customWidth="1"/>
    <col min="7" max="7" width="9.140625" style="4" customWidth="1"/>
    <col min="8" max="8" width="9.140625" style="2"/>
    <col min="9" max="9" width="9.42578125" style="20" bestFit="1" customWidth="1"/>
    <col min="10" max="10" width="9.140625" style="20"/>
    <col min="11" max="14" width="10.140625" style="2" customWidth="1"/>
    <col min="15" max="15" width="10.140625" style="9" customWidth="1"/>
    <col min="16" max="17" width="10.140625" style="2" customWidth="1"/>
  </cols>
  <sheetData>
    <row r="1" spans="1:17">
      <c r="A1" s="74" t="s">
        <v>159</v>
      </c>
    </row>
    <row r="2" spans="1:17" ht="15.75" thickBot="1">
      <c r="B2" s="75" t="s">
        <v>91</v>
      </c>
      <c r="H2" s="28">
        <v>42378</v>
      </c>
      <c r="I2" s="49" t="s">
        <v>160</v>
      </c>
      <c r="J2" s="22">
        <v>42434</v>
      </c>
      <c r="K2" s="3" t="s">
        <v>161</v>
      </c>
      <c r="L2" s="3">
        <v>42500</v>
      </c>
      <c r="M2" s="28">
        <v>42528</v>
      </c>
      <c r="N2" s="3">
        <v>42534</v>
      </c>
      <c r="O2" s="28">
        <v>42549</v>
      </c>
      <c r="P2" s="22">
        <v>42616</v>
      </c>
    </row>
    <row r="3" spans="1:17" s="8" customFormat="1" ht="123" thickTop="1" thickBot="1">
      <c r="A3" s="8" t="s">
        <v>89</v>
      </c>
      <c r="B3" s="7" t="s">
        <v>88</v>
      </c>
      <c r="C3" s="47" t="s">
        <v>52</v>
      </c>
      <c r="D3" s="37" t="s">
        <v>55</v>
      </c>
      <c r="E3" s="37" t="s">
        <v>56</v>
      </c>
      <c r="F3" s="37" t="s">
        <v>57</v>
      </c>
      <c r="G3" s="72" t="s">
        <v>53</v>
      </c>
      <c r="H3" s="66" t="s">
        <v>20</v>
      </c>
      <c r="I3" s="66" t="s">
        <v>0</v>
      </c>
      <c r="J3" s="66" t="s">
        <v>1</v>
      </c>
      <c r="K3" s="66" t="s">
        <v>2</v>
      </c>
      <c r="L3" s="66" t="s">
        <v>3</v>
      </c>
      <c r="M3" s="66" t="s">
        <v>4</v>
      </c>
      <c r="N3" s="66" t="s">
        <v>5</v>
      </c>
      <c r="O3" s="66" t="s">
        <v>6</v>
      </c>
      <c r="P3" s="66" t="s">
        <v>7</v>
      </c>
      <c r="Q3" s="67" t="s">
        <v>40</v>
      </c>
    </row>
    <row r="4" spans="1:17" hidden="1">
      <c r="A4" s="5"/>
      <c r="B4" s="54" t="s">
        <v>58</v>
      </c>
      <c r="C4" s="48" t="s">
        <v>59</v>
      </c>
      <c r="D4" s="45" t="s">
        <v>60</v>
      </c>
      <c r="E4" s="45" t="s">
        <v>61</v>
      </c>
      <c r="F4" s="45" t="s">
        <v>62</v>
      </c>
      <c r="G4" s="4" t="s">
        <v>63</v>
      </c>
      <c r="H4" s="2" t="s">
        <v>64</v>
      </c>
      <c r="I4" s="20" t="s">
        <v>65</v>
      </c>
      <c r="J4" s="20" t="s">
        <v>66</v>
      </c>
      <c r="K4" s="4" t="s">
        <v>67</v>
      </c>
      <c r="L4" s="20" t="s">
        <v>68</v>
      </c>
      <c r="M4" s="20" t="s">
        <v>69</v>
      </c>
      <c r="N4" s="4" t="s">
        <v>70</v>
      </c>
      <c r="O4" s="21" t="s">
        <v>71</v>
      </c>
      <c r="P4" s="27" t="s">
        <v>72</v>
      </c>
      <c r="Q4" s="4" t="s">
        <v>73</v>
      </c>
    </row>
    <row r="5" spans="1:17">
      <c r="A5" s="73">
        <v>1</v>
      </c>
      <c r="B5" s="92" t="s">
        <v>13</v>
      </c>
      <c r="C5" s="113">
        <v>1</v>
      </c>
      <c r="D5" s="44">
        <v>7</v>
      </c>
      <c r="E5" s="39">
        <f>SUM(I5+J5+K5+L5+M5+N5+O5+P5)</f>
        <v>205</v>
      </c>
      <c r="F5" s="44">
        <v>6</v>
      </c>
      <c r="G5" s="68">
        <f>SUM(H5:P5)+D5+F5-Q5</f>
        <v>218</v>
      </c>
      <c r="H5" s="51">
        <v>28</v>
      </c>
      <c r="I5" s="20">
        <v>30</v>
      </c>
      <c r="J5" s="20">
        <v>30</v>
      </c>
      <c r="K5" s="20">
        <v>30</v>
      </c>
      <c r="L5" s="20">
        <v>29</v>
      </c>
      <c r="M5" s="20">
        <v>28</v>
      </c>
      <c r="N5" s="20"/>
      <c r="O5" s="21">
        <v>29</v>
      </c>
      <c r="P5" s="26">
        <v>29</v>
      </c>
      <c r="Q5" s="162">
        <v>28</v>
      </c>
    </row>
    <row r="6" spans="1:17">
      <c r="A6" s="73">
        <v>2</v>
      </c>
      <c r="B6" s="91" t="s">
        <v>93</v>
      </c>
      <c r="C6" s="125">
        <v>0</v>
      </c>
      <c r="D6" s="45">
        <v>0</v>
      </c>
      <c r="E6" s="39">
        <f>SUM(H6+I6+J6+K6+L6+M6+N6+O6+P6)</f>
        <v>200</v>
      </c>
      <c r="F6" s="45">
        <v>4</v>
      </c>
      <c r="G6" s="68">
        <f>SUM(H6:P6)+D6+F6-Q6</f>
        <v>204</v>
      </c>
      <c r="H6" s="20">
        <v>30</v>
      </c>
      <c r="K6" s="20">
        <v>20</v>
      </c>
      <c r="L6" s="20">
        <v>30</v>
      </c>
      <c r="M6" s="20">
        <v>30</v>
      </c>
      <c r="N6" s="20">
        <v>30</v>
      </c>
      <c r="O6" s="21">
        <v>30</v>
      </c>
      <c r="P6" s="27">
        <v>30</v>
      </c>
      <c r="Q6" s="162"/>
    </row>
    <row r="7" spans="1:17">
      <c r="A7" s="73">
        <v>3</v>
      </c>
      <c r="B7" s="91" t="s">
        <v>44</v>
      </c>
      <c r="C7" s="113">
        <v>2.5</v>
      </c>
      <c r="D7" s="44">
        <v>17.5</v>
      </c>
      <c r="E7" s="39">
        <f>SUM(I7+J7+K7+L7+M7+O7+P7)</f>
        <v>177</v>
      </c>
      <c r="F7" s="44">
        <v>8</v>
      </c>
      <c r="G7" s="68">
        <f>SUM(H7:P7)+D7+F7-Q7</f>
        <v>202.5</v>
      </c>
      <c r="H7" s="51">
        <v>22</v>
      </c>
      <c r="I7" s="20">
        <v>24</v>
      </c>
      <c r="J7" s="20">
        <v>25</v>
      </c>
      <c r="K7" s="20">
        <v>26</v>
      </c>
      <c r="L7" s="2">
        <v>26</v>
      </c>
      <c r="M7" s="2">
        <v>25</v>
      </c>
      <c r="N7" s="51">
        <v>23</v>
      </c>
      <c r="O7" s="9">
        <v>27</v>
      </c>
      <c r="P7" s="20">
        <v>24</v>
      </c>
      <c r="Q7" s="162">
        <v>45</v>
      </c>
    </row>
    <row r="8" spans="1:17">
      <c r="A8" s="5">
        <v>4</v>
      </c>
      <c r="B8" s="102" t="s">
        <v>104</v>
      </c>
      <c r="C8" s="113">
        <v>0</v>
      </c>
      <c r="D8" s="44">
        <v>0</v>
      </c>
      <c r="E8" s="39">
        <f>SUM(H8+J8+L8+M8+N8+O8+P8)</f>
        <v>196</v>
      </c>
      <c r="F8" s="44">
        <v>8</v>
      </c>
      <c r="G8" s="68">
        <f>SUM(H8:P8)+D8+F8-Q8</f>
        <v>202</v>
      </c>
      <c r="H8" s="51">
        <v>27</v>
      </c>
      <c r="I8" s="51">
        <v>22</v>
      </c>
      <c r="J8" s="20">
        <v>29</v>
      </c>
      <c r="K8" s="20">
        <v>25</v>
      </c>
      <c r="L8" s="20">
        <v>27</v>
      </c>
      <c r="M8" s="20">
        <v>29</v>
      </c>
      <c r="N8" s="20">
        <v>28</v>
      </c>
      <c r="O8" s="21">
        <v>28</v>
      </c>
      <c r="P8" s="26">
        <v>28</v>
      </c>
      <c r="Q8" s="162">
        <v>49</v>
      </c>
    </row>
    <row r="9" spans="1:17">
      <c r="A9" s="5">
        <v>5</v>
      </c>
      <c r="B9" t="s">
        <v>9</v>
      </c>
      <c r="C9" s="124">
        <v>1.5</v>
      </c>
      <c r="D9" s="45">
        <v>10.5</v>
      </c>
      <c r="E9" s="39">
        <f>SUM(H9+I9+K9+L9+M9+N9+O9+P9)</f>
        <v>175</v>
      </c>
      <c r="F9" s="45">
        <v>6</v>
      </c>
      <c r="G9" s="68">
        <f>SUM(H9:P9)+D9+F9-Q9</f>
        <v>191.5</v>
      </c>
      <c r="H9" s="20">
        <v>26</v>
      </c>
      <c r="I9" s="20">
        <v>25</v>
      </c>
      <c r="J9" s="51">
        <v>22</v>
      </c>
      <c r="K9" s="20">
        <v>22</v>
      </c>
      <c r="L9" s="20">
        <v>23</v>
      </c>
      <c r="M9" s="2">
        <v>24</v>
      </c>
      <c r="N9" s="20">
        <v>29</v>
      </c>
      <c r="P9" s="2">
        <v>26</v>
      </c>
      <c r="Q9" s="162">
        <v>22</v>
      </c>
    </row>
    <row r="10" spans="1:17">
      <c r="A10" s="5">
        <v>6</v>
      </c>
      <c r="B10" t="s">
        <v>34</v>
      </c>
      <c r="C10" s="113">
        <v>0.5</v>
      </c>
      <c r="D10" s="44">
        <v>3.5</v>
      </c>
      <c r="E10" s="39">
        <f>SUM(H10+J10+K10+M10+N10+O10+P10)</f>
        <v>165</v>
      </c>
      <c r="F10" s="44">
        <v>8</v>
      </c>
      <c r="G10" s="68">
        <f>SUM(H10:P10)+D10+F10-Q10</f>
        <v>176.5</v>
      </c>
      <c r="H10" s="20">
        <v>24</v>
      </c>
      <c r="I10" s="51">
        <v>18</v>
      </c>
      <c r="J10" s="20">
        <v>27</v>
      </c>
      <c r="K10" s="20">
        <v>18</v>
      </c>
      <c r="L10" s="51">
        <v>22</v>
      </c>
      <c r="M10" s="2">
        <v>22</v>
      </c>
      <c r="N10" s="20">
        <v>27</v>
      </c>
      <c r="O10" s="21">
        <v>24</v>
      </c>
      <c r="P10" s="26">
        <v>23</v>
      </c>
      <c r="Q10" s="162">
        <v>40</v>
      </c>
    </row>
    <row r="11" spans="1:17">
      <c r="A11" s="5">
        <v>7</v>
      </c>
      <c r="B11" s="100" t="s">
        <v>17</v>
      </c>
      <c r="C11" s="125">
        <v>0.5</v>
      </c>
      <c r="D11" s="62">
        <v>3.5</v>
      </c>
      <c r="E11" s="39">
        <f>SUM(H11+I11+J11+K11+L11+M11+N11+O11+P11)</f>
        <v>158</v>
      </c>
      <c r="F11" s="62">
        <v>6</v>
      </c>
      <c r="G11" s="68">
        <f>SUM(H11:P11)+D11+F11-Q11</f>
        <v>167.5</v>
      </c>
      <c r="H11" s="20">
        <v>17</v>
      </c>
      <c r="I11" s="20">
        <v>27</v>
      </c>
      <c r="J11" s="63">
        <v>23</v>
      </c>
      <c r="K11" s="20">
        <v>28</v>
      </c>
      <c r="L11" s="2">
        <v>24</v>
      </c>
      <c r="M11" s="2">
        <v>20</v>
      </c>
      <c r="N11" s="20">
        <v>19</v>
      </c>
      <c r="Q11" s="162"/>
    </row>
    <row r="12" spans="1:17">
      <c r="A12" s="5">
        <v>8</v>
      </c>
      <c r="B12" s="104" t="s">
        <v>79</v>
      </c>
      <c r="C12" s="113">
        <v>0.5</v>
      </c>
      <c r="D12" s="44">
        <v>3.5</v>
      </c>
      <c r="E12" s="39">
        <f>SUM(H12+I12+J12+K12+L12+M12+N12+O12)</f>
        <v>149</v>
      </c>
      <c r="F12" s="44">
        <v>6</v>
      </c>
      <c r="G12" s="68">
        <f>SUM(H12:P12)+D12+F12-Q12</f>
        <v>158.5</v>
      </c>
      <c r="H12" s="20">
        <v>18</v>
      </c>
      <c r="I12" s="20">
        <v>23</v>
      </c>
      <c r="J12" s="63"/>
      <c r="K12" s="20">
        <v>23</v>
      </c>
      <c r="L12" s="2">
        <v>20</v>
      </c>
      <c r="M12" s="2">
        <v>19</v>
      </c>
      <c r="N12" s="20">
        <v>21</v>
      </c>
      <c r="O12" s="9">
        <v>25</v>
      </c>
      <c r="P12" s="51">
        <v>16</v>
      </c>
      <c r="Q12" s="162">
        <v>16</v>
      </c>
    </row>
    <row r="13" spans="1:17">
      <c r="A13" s="5">
        <v>9</v>
      </c>
      <c r="B13" t="s">
        <v>21</v>
      </c>
      <c r="C13" s="113">
        <v>1</v>
      </c>
      <c r="D13" s="44">
        <v>7</v>
      </c>
      <c r="E13" s="39">
        <f>SUM(H13+I13+J13+L13+M13+N13+O13+P13)</f>
        <v>144</v>
      </c>
      <c r="F13" s="44">
        <v>6</v>
      </c>
      <c r="G13" s="68">
        <f>SUM(H13:P13)+D13+F13-Q13</f>
        <v>157</v>
      </c>
      <c r="H13" s="20">
        <v>20</v>
      </c>
      <c r="I13" s="20">
        <v>19</v>
      </c>
      <c r="J13" s="20">
        <v>24</v>
      </c>
      <c r="K13" s="51">
        <v>15</v>
      </c>
      <c r="L13" s="20"/>
      <c r="M13" s="20">
        <v>18</v>
      </c>
      <c r="N13" s="20">
        <v>22</v>
      </c>
      <c r="O13" s="9">
        <v>22</v>
      </c>
      <c r="P13" s="2">
        <v>19</v>
      </c>
      <c r="Q13" s="162">
        <v>15</v>
      </c>
    </row>
    <row r="14" spans="1:17">
      <c r="A14" s="5">
        <v>10</v>
      </c>
      <c r="B14" s="102" t="s">
        <v>47</v>
      </c>
      <c r="C14" s="113">
        <v>1.5</v>
      </c>
      <c r="D14" s="44">
        <v>7.5</v>
      </c>
      <c r="E14" s="39">
        <f>SUM(H14+I14+J14+K14+L14+M14+N14+O14+P14)</f>
        <v>141</v>
      </c>
      <c r="F14" s="44"/>
      <c r="G14" s="68">
        <f>SUM(H14:P14)+D14+F14-Q14</f>
        <v>148.5</v>
      </c>
      <c r="H14" s="20">
        <v>29</v>
      </c>
      <c r="I14" s="20">
        <v>29</v>
      </c>
      <c r="J14" s="51"/>
      <c r="K14" s="20"/>
      <c r="L14" s="20">
        <v>28</v>
      </c>
      <c r="M14" s="20">
        <v>28</v>
      </c>
      <c r="N14" s="20"/>
      <c r="O14" s="21"/>
      <c r="P14" s="27">
        <v>27</v>
      </c>
      <c r="Q14" s="162"/>
    </row>
    <row r="15" spans="1:17">
      <c r="A15" s="5">
        <v>11</v>
      </c>
      <c r="B15" t="s">
        <v>14</v>
      </c>
      <c r="C15" s="113">
        <v>2</v>
      </c>
      <c r="D15" s="44">
        <v>14</v>
      </c>
      <c r="E15" s="39">
        <f>SUM(H15+I15+J15+M15+N15+O15+P15)</f>
        <v>126</v>
      </c>
      <c r="F15" s="44">
        <v>8</v>
      </c>
      <c r="G15" s="68">
        <f>SUM(H15:P15)+D15+F15-Q15</f>
        <v>148</v>
      </c>
      <c r="H15" s="20">
        <v>19</v>
      </c>
      <c r="I15" s="20">
        <v>17</v>
      </c>
      <c r="J15" s="20">
        <v>21</v>
      </c>
      <c r="K15" s="51">
        <v>16</v>
      </c>
      <c r="L15" s="51">
        <v>15</v>
      </c>
      <c r="M15" s="2">
        <v>16</v>
      </c>
      <c r="N15" s="20">
        <v>18</v>
      </c>
      <c r="O15" s="9">
        <v>17</v>
      </c>
      <c r="P15" s="2">
        <v>18</v>
      </c>
      <c r="Q15" s="162">
        <v>31</v>
      </c>
    </row>
    <row r="16" spans="1:17">
      <c r="A16" s="5">
        <v>12</v>
      </c>
      <c r="B16" t="s">
        <v>114</v>
      </c>
      <c r="C16" s="113">
        <v>0</v>
      </c>
      <c r="D16" s="44">
        <v>0</v>
      </c>
      <c r="E16" s="39">
        <f>SUM(H16+I16+J16+K16+L16+M16+N16+O16+P16)</f>
        <v>144</v>
      </c>
      <c r="F16" s="44">
        <v>4</v>
      </c>
      <c r="G16" s="68">
        <f>SUM(H16:P16)+D16+F16-Q16</f>
        <v>148</v>
      </c>
      <c r="H16" s="20">
        <v>23</v>
      </c>
      <c r="I16" s="20">
        <v>14</v>
      </c>
      <c r="J16" s="20">
        <v>26</v>
      </c>
      <c r="K16" s="20"/>
      <c r="L16" s="2">
        <v>19</v>
      </c>
      <c r="M16" s="2">
        <v>21</v>
      </c>
      <c r="N16" s="20">
        <v>26</v>
      </c>
      <c r="O16" s="21"/>
      <c r="P16" s="26">
        <v>15</v>
      </c>
      <c r="Q16" s="162"/>
    </row>
    <row r="17" spans="1:17">
      <c r="A17" s="5">
        <v>13</v>
      </c>
      <c r="B17" s="104" t="s">
        <v>28</v>
      </c>
      <c r="C17" s="125">
        <v>2</v>
      </c>
      <c r="D17" s="62">
        <v>14</v>
      </c>
      <c r="E17" s="39">
        <f>SUM(H17+I17+J17+K17+L17+M17+N17+O17+P17)</f>
        <v>128</v>
      </c>
      <c r="F17" s="62">
        <v>4</v>
      </c>
      <c r="G17" s="68">
        <f>SUM(H17:P17)+D17+F17-Q17</f>
        <v>146</v>
      </c>
      <c r="H17" s="20">
        <v>16</v>
      </c>
      <c r="J17" s="63">
        <v>20</v>
      </c>
      <c r="K17" s="20">
        <v>17</v>
      </c>
      <c r="M17" s="2">
        <v>17</v>
      </c>
      <c r="N17" s="20">
        <v>20</v>
      </c>
      <c r="O17" s="9">
        <v>21</v>
      </c>
      <c r="P17" s="2">
        <v>17</v>
      </c>
      <c r="Q17" s="162"/>
    </row>
    <row r="18" spans="1:17">
      <c r="A18" s="5">
        <v>14</v>
      </c>
      <c r="B18" t="s">
        <v>15</v>
      </c>
      <c r="C18" s="124">
        <v>3</v>
      </c>
      <c r="D18" s="45">
        <v>18</v>
      </c>
      <c r="E18" s="39">
        <f>SUM(H18+I18+J18+K18+L18+M18+N18+O18+P18)</f>
        <v>117</v>
      </c>
      <c r="F18" s="45">
        <v>4</v>
      </c>
      <c r="G18" s="68">
        <f>SUM(H18:P18)+D18+F18-Q18</f>
        <v>139</v>
      </c>
      <c r="H18" s="20">
        <v>20</v>
      </c>
      <c r="I18" s="20">
        <v>13</v>
      </c>
      <c r="J18" s="20">
        <v>19</v>
      </c>
      <c r="K18" s="20"/>
      <c r="L18" s="20">
        <v>21</v>
      </c>
      <c r="M18" s="20">
        <v>23</v>
      </c>
      <c r="N18" s="20"/>
      <c r="P18" s="2">
        <v>21</v>
      </c>
      <c r="Q18" s="162"/>
    </row>
    <row r="19" spans="1:17">
      <c r="A19" s="5">
        <v>15</v>
      </c>
      <c r="B19" s="101" t="s">
        <v>39</v>
      </c>
      <c r="C19" s="145">
        <v>1</v>
      </c>
      <c r="D19" s="44">
        <v>6</v>
      </c>
      <c r="E19" s="39">
        <f>SUM(H19+I19+J19+K19+L19+M19+N19+O19+P19)</f>
        <v>89</v>
      </c>
      <c r="F19" s="62">
        <v>2</v>
      </c>
      <c r="G19" s="68">
        <f>SUM(H19:P19)+D19+F19-Q19</f>
        <v>97</v>
      </c>
      <c r="I19" s="20">
        <v>11</v>
      </c>
      <c r="J19" s="20">
        <v>17</v>
      </c>
      <c r="M19" s="2">
        <v>14</v>
      </c>
      <c r="N19" s="2">
        <v>16</v>
      </c>
      <c r="O19" s="9">
        <v>18</v>
      </c>
      <c r="P19" s="2">
        <v>13</v>
      </c>
      <c r="Q19" s="162"/>
    </row>
    <row r="20" spans="1:17">
      <c r="A20" s="5">
        <v>16</v>
      </c>
      <c r="B20" s="126" t="s">
        <v>26</v>
      </c>
      <c r="C20" s="124">
        <v>2</v>
      </c>
      <c r="D20" s="45">
        <v>8</v>
      </c>
      <c r="E20" s="39">
        <f>SUM(H20+I20+J20+K20+L20+M20+N20+O20+P20)</f>
        <v>57</v>
      </c>
      <c r="F20" s="62"/>
      <c r="G20" s="68">
        <f>SUM(H20:P20)+D20+F20-Q20</f>
        <v>65</v>
      </c>
      <c r="I20" s="20">
        <v>15</v>
      </c>
      <c r="J20" s="20">
        <v>15</v>
      </c>
      <c r="K20" s="20"/>
      <c r="L20" s="2">
        <v>16</v>
      </c>
      <c r="M20" s="2">
        <v>11</v>
      </c>
      <c r="Q20" s="162"/>
    </row>
  </sheetData>
  <sortState ref="B4:J25">
    <sortCondition descending="1" ref="G4:G25"/>
  </sortState>
  <pageMargins left="0.7" right="0.7" top="0.75" bottom="0.75" header="0.3" footer="0.3"/>
  <pageSetup paperSize="9" orientation="portrait" r:id="rId1"/>
  <ignoredErrors>
    <ignoredError sqref="I2 K2" twoDigitTextYear="1"/>
    <ignoredError sqref="E15" 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Normal="100" workbookViewId="0">
      <selection activeCell="B13" sqref="B13"/>
    </sheetView>
  </sheetViews>
  <sheetFormatPr defaultRowHeight="15"/>
  <cols>
    <col min="1" max="1" width="6.140625" style="6" customWidth="1"/>
    <col min="2" max="2" width="31.140625" customWidth="1"/>
    <col min="3" max="3" width="10.7109375" style="76" customWidth="1"/>
    <col min="4" max="4" width="10.28515625" style="21" bestFit="1" customWidth="1"/>
    <col min="5" max="5" width="7.28515625" style="21" customWidth="1"/>
  </cols>
  <sheetData>
    <row r="1" spans="1:6">
      <c r="A1" s="77" t="s">
        <v>162</v>
      </c>
      <c r="C1" s="76" t="s">
        <v>48</v>
      </c>
      <c r="D1" s="21" t="s">
        <v>27</v>
      </c>
      <c r="E1" s="21" t="s">
        <v>96</v>
      </c>
    </row>
    <row r="2" spans="1:6">
      <c r="A2" s="5">
        <v>1</v>
      </c>
      <c r="B2" t="s">
        <v>92</v>
      </c>
      <c r="C2" s="76" t="s">
        <v>94</v>
      </c>
      <c r="E2" s="21" t="s">
        <v>97</v>
      </c>
      <c r="F2" s="76"/>
    </row>
    <row r="3" spans="1:6">
      <c r="A3" s="5">
        <v>2</v>
      </c>
      <c r="B3" s="91" t="s">
        <v>93</v>
      </c>
      <c r="C3" s="76" t="s">
        <v>95</v>
      </c>
      <c r="D3" s="21">
        <v>30</v>
      </c>
      <c r="E3" s="21" t="s">
        <v>98</v>
      </c>
    </row>
    <row r="4" spans="1:6">
      <c r="A4" s="5">
        <v>3</v>
      </c>
      <c r="B4" t="s">
        <v>47</v>
      </c>
      <c r="C4" s="76" t="s">
        <v>99</v>
      </c>
      <c r="D4" s="21">
        <v>29</v>
      </c>
      <c r="E4" s="21" t="s">
        <v>98</v>
      </c>
    </row>
    <row r="5" spans="1:6">
      <c r="A5" s="5">
        <v>4</v>
      </c>
      <c r="B5" s="25" t="s">
        <v>13</v>
      </c>
      <c r="C5" s="76" t="s">
        <v>100</v>
      </c>
      <c r="D5" s="21">
        <v>28</v>
      </c>
      <c r="E5" s="21" t="s">
        <v>98</v>
      </c>
    </row>
    <row r="6" spans="1:6">
      <c r="A6" s="5">
        <v>5</v>
      </c>
      <c r="B6" t="s">
        <v>101</v>
      </c>
      <c r="C6" s="76" t="s">
        <v>102</v>
      </c>
      <c r="E6" s="21" t="s">
        <v>97</v>
      </c>
    </row>
    <row r="7" spans="1:6">
      <c r="A7" s="5">
        <v>6</v>
      </c>
      <c r="B7" t="s">
        <v>104</v>
      </c>
      <c r="C7" s="76" t="s">
        <v>103</v>
      </c>
      <c r="D7" s="21">
        <v>27</v>
      </c>
      <c r="E7" s="21" t="s">
        <v>98</v>
      </c>
    </row>
    <row r="8" spans="1:6">
      <c r="A8" s="5">
        <v>7</v>
      </c>
      <c r="B8" s="71" t="s">
        <v>145</v>
      </c>
      <c r="C8" s="76" t="s">
        <v>105</v>
      </c>
      <c r="E8" s="21" t="s">
        <v>97</v>
      </c>
    </row>
    <row r="9" spans="1:6">
      <c r="A9" s="5">
        <v>8</v>
      </c>
      <c r="B9" t="s">
        <v>9</v>
      </c>
      <c r="C9" s="76" t="s">
        <v>106</v>
      </c>
      <c r="D9" s="21">
        <v>26</v>
      </c>
      <c r="E9" s="21" t="s">
        <v>98</v>
      </c>
    </row>
    <row r="10" spans="1:6">
      <c r="A10" s="5">
        <v>9</v>
      </c>
      <c r="B10" t="s">
        <v>51</v>
      </c>
      <c r="C10" s="76" t="s">
        <v>107</v>
      </c>
      <c r="E10" s="21" t="s">
        <v>98</v>
      </c>
    </row>
    <row r="11" spans="1:6">
      <c r="A11" s="5">
        <v>10</v>
      </c>
      <c r="B11" t="s">
        <v>76</v>
      </c>
      <c r="C11" s="76" t="s">
        <v>108</v>
      </c>
      <c r="E11" s="21" t="s">
        <v>98</v>
      </c>
    </row>
    <row r="12" spans="1:6">
      <c r="A12" s="5">
        <v>11</v>
      </c>
      <c r="B12" t="s">
        <v>109</v>
      </c>
      <c r="C12" s="76" t="s">
        <v>110</v>
      </c>
      <c r="E12" s="21" t="s">
        <v>97</v>
      </c>
    </row>
    <row r="13" spans="1:6">
      <c r="A13" s="5">
        <v>12</v>
      </c>
      <c r="B13" s="91" t="s">
        <v>12</v>
      </c>
      <c r="C13" s="76" t="s">
        <v>111</v>
      </c>
      <c r="D13" s="21">
        <v>25</v>
      </c>
      <c r="E13" s="21" t="s">
        <v>98</v>
      </c>
    </row>
    <row r="14" spans="1:6">
      <c r="A14" s="5">
        <v>13</v>
      </c>
      <c r="B14" t="s">
        <v>34</v>
      </c>
      <c r="C14" s="76" t="s">
        <v>112</v>
      </c>
      <c r="D14" s="21">
        <v>24</v>
      </c>
      <c r="E14" s="21" t="s">
        <v>98</v>
      </c>
    </row>
    <row r="15" spans="1:6">
      <c r="A15" s="5">
        <v>14</v>
      </c>
      <c r="B15" t="s">
        <v>86</v>
      </c>
      <c r="C15" s="76" t="s">
        <v>113</v>
      </c>
      <c r="E15" s="21" t="s">
        <v>97</v>
      </c>
    </row>
    <row r="16" spans="1:6">
      <c r="A16" s="5">
        <v>15</v>
      </c>
      <c r="B16" t="s">
        <v>114</v>
      </c>
      <c r="C16" s="76" t="s">
        <v>115</v>
      </c>
      <c r="D16" s="21">
        <v>23</v>
      </c>
      <c r="E16" s="21" t="s">
        <v>156</v>
      </c>
    </row>
    <row r="17" spans="1:5">
      <c r="A17" s="5">
        <v>16</v>
      </c>
      <c r="B17" t="s">
        <v>44</v>
      </c>
      <c r="C17" s="76" t="s">
        <v>116</v>
      </c>
      <c r="D17" s="21">
        <v>22</v>
      </c>
      <c r="E17" s="21" t="s">
        <v>98</v>
      </c>
    </row>
    <row r="18" spans="1:5">
      <c r="A18" s="5">
        <v>17</v>
      </c>
      <c r="B18" t="s">
        <v>21</v>
      </c>
      <c r="C18" s="76" t="s">
        <v>117</v>
      </c>
      <c r="D18" s="21">
        <v>21</v>
      </c>
      <c r="E18" s="21" t="s">
        <v>98</v>
      </c>
    </row>
    <row r="19" spans="1:5">
      <c r="A19" s="5">
        <v>18</v>
      </c>
      <c r="B19" t="s">
        <v>37</v>
      </c>
      <c r="C19" s="76" t="s">
        <v>118</v>
      </c>
      <c r="E19" s="21" t="s">
        <v>97</v>
      </c>
    </row>
    <row r="20" spans="1:5">
      <c r="A20" s="5">
        <v>19</v>
      </c>
      <c r="B20" t="s">
        <v>15</v>
      </c>
      <c r="C20" s="76" t="s">
        <v>119</v>
      </c>
      <c r="D20" s="21">
        <v>20</v>
      </c>
      <c r="E20" s="21" t="s">
        <v>98</v>
      </c>
    </row>
    <row r="21" spans="1:5">
      <c r="A21" s="5">
        <v>20</v>
      </c>
      <c r="B21" t="s">
        <v>120</v>
      </c>
      <c r="C21" s="76" t="s">
        <v>121</v>
      </c>
      <c r="E21" s="21" t="s">
        <v>97</v>
      </c>
    </row>
    <row r="22" spans="1:5">
      <c r="A22" s="5">
        <v>21</v>
      </c>
      <c r="B22" t="s">
        <v>14</v>
      </c>
      <c r="C22" s="76" t="s">
        <v>122</v>
      </c>
      <c r="D22" s="21">
        <v>19</v>
      </c>
      <c r="E22" s="21" t="s">
        <v>98</v>
      </c>
    </row>
    <row r="23" spans="1:5">
      <c r="A23" s="5">
        <v>22</v>
      </c>
      <c r="B23" t="s">
        <v>123</v>
      </c>
      <c r="C23" s="76" t="s">
        <v>124</v>
      </c>
      <c r="E23" s="21" t="s">
        <v>97</v>
      </c>
    </row>
    <row r="24" spans="1:5">
      <c r="A24" s="5">
        <v>23</v>
      </c>
      <c r="B24" t="s">
        <v>79</v>
      </c>
      <c r="C24" s="76" t="s">
        <v>125</v>
      </c>
      <c r="D24" s="21">
        <v>18</v>
      </c>
      <c r="E24" s="21" t="s">
        <v>98</v>
      </c>
    </row>
    <row r="25" spans="1:5">
      <c r="A25" s="5">
        <v>24</v>
      </c>
      <c r="B25" t="s">
        <v>17</v>
      </c>
      <c r="C25" s="76" t="s">
        <v>126</v>
      </c>
      <c r="D25" s="21">
        <v>17</v>
      </c>
      <c r="E25" s="21" t="s">
        <v>98</v>
      </c>
    </row>
    <row r="26" spans="1:5">
      <c r="A26" s="5">
        <v>25</v>
      </c>
      <c r="B26" t="s">
        <v>127</v>
      </c>
      <c r="C26" s="76" t="s">
        <v>128</v>
      </c>
      <c r="E26" s="21" t="s">
        <v>97</v>
      </c>
    </row>
    <row r="27" spans="1:5">
      <c r="A27" s="5">
        <v>26</v>
      </c>
      <c r="B27" t="s">
        <v>28</v>
      </c>
      <c r="C27" s="76" t="s">
        <v>129</v>
      </c>
      <c r="D27" s="21">
        <v>16</v>
      </c>
      <c r="E27" s="21" t="s">
        <v>98</v>
      </c>
    </row>
    <row r="28" spans="1:5">
      <c r="A28" s="5">
        <v>27</v>
      </c>
      <c r="B28" t="s">
        <v>144</v>
      </c>
      <c r="C28" s="76" t="s">
        <v>130</v>
      </c>
      <c r="E28" s="21" t="s">
        <v>98</v>
      </c>
    </row>
    <row r="29" spans="1:5">
      <c r="A29" s="5">
        <v>28</v>
      </c>
      <c r="B29" t="s">
        <v>131</v>
      </c>
      <c r="C29" s="76" t="s">
        <v>132</v>
      </c>
      <c r="E29" s="21" t="s">
        <v>97</v>
      </c>
    </row>
    <row r="30" spans="1:5">
      <c r="A30" s="5">
        <v>29</v>
      </c>
      <c r="B30" t="s">
        <v>30</v>
      </c>
      <c r="C30" s="76" t="s">
        <v>133</v>
      </c>
      <c r="E30" s="21" t="s">
        <v>98</v>
      </c>
    </row>
    <row r="31" spans="1:5">
      <c r="A31" s="5">
        <v>30</v>
      </c>
      <c r="B31" t="s">
        <v>22</v>
      </c>
      <c r="C31" s="76" t="s">
        <v>134</v>
      </c>
      <c r="D31" s="21">
        <v>15</v>
      </c>
      <c r="E31" s="21" t="s">
        <v>98</v>
      </c>
    </row>
    <row r="32" spans="1:5">
      <c r="A32" s="5">
        <v>31</v>
      </c>
      <c r="B32" t="s">
        <v>135</v>
      </c>
      <c r="C32" s="76" t="s">
        <v>136</v>
      </c>
      <c r="E32" s="21" t="s">
        <v>97</v>
      </c>
    </row>
    <row r="33" spans="1:5">
      <c r="A33" s="5">
        <v>32</v>
      </c>
      <c r="B33" t="s">
        <v>137</v>
      </c>
      <c r="C33" s="76" t="s">
        <v>138</v>
      </c>
      <c r="D33" s="21">
        <v>14</v>
      </c>
      <c r="E33" s="21" t="s">
        <v>98</v>
      </c>
    </row>
    <row r="34" spans="1:5">
      <c r="A34" s="5">
        <v>33</v>
      </c>
      <c r="B34" t="s">
        <v>42</v>
      </c>
      <c r="C34" s="76" t="s">
        <v>139</v>
      </c>
      <c r="D34" s="21">
        <v>13</v>
      </c>
      <c r="E34" s="21" t="s">
        <v>98</v>
      </c>
    </row>
    <row r="35" spans="1:5">
      <c r="A35" s="5">
        <v>34</v>
      </c>
      <c r="B35" t="s">
        <v>32</v>
      </c>
      <c r="C35" s="76" t="s">
        <v>140</v>
      </c>
      <c r="D35" s="21">
        <v>12</v>
      </c>
      <c r="E35" s="21" t="s">
        <v>98</v>
      </c>
    </row>
    <row r="36" spans="1:5">
      <c r="A36" s="5">
        <v>35</v>
      </c>
      <c r="B36" t="s">
        <v>141</v>
      </c>
      <c r="C36" s="76" t="s">
        <v>142</v>
      </c>
      <c r="E36" s="21" t="s">
        <v>97</v>
      </c>
    </row>
    <row r="37" spans="1:5">
      <c r="A37" s="5">
        <v>35</v>
      </c>
      <c r="B37" t="s">
        <v>143</v>
      </c>
      <c r="C37" s="76" t="s">
        <v>142</v>
      </c>
      <c r="E37" s="21" t="s">
        <v>97</v>
      </c>
    </row>
  </sheetData>
  <sortState ref="A1:D57">
    <sortCondition ref="C1:C5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B5" sqref="B5"/>
    </sheetView>
  </sheetViews>
  <sheetFormatPr defaultRowHeight="15"/>
  <cols>
    <col min="1" max="1" width="5.7109375" style="9" customWidth="1"/>
    <col min="2" max="2" width="33.42578125" customWidth="1"/>
    <col min="3" max="3" width="9.5703125" style="9" customWidth="1"/>
    <col min="4" max="4" width="14.85546875" style="91" customWidth="1"/>
    <col min="5" max="5" width="9.7109375" customWidth="1"/>
  </cols>
  <sheetData>
    <row r="1" spans="1:8">
      <c r="B1" s="6" t="s">
        <v>146</v>
      </c>
      <c r="C1" s="5" t="s">
        <v>8</v>
      </c>
      <c r="D1" s="94" t="s">
        <v>147</v>
      </c>
      <c r="E1" s="5">
        <v>2015</v>
      </c>
      <c r="F1" s="5">
        <v>2014</v>
      </c>
      <c r="G1" s="5">
        <v>2013</v>
      </c>
      <c r="H1" s="5">
        <v>2012</v>
      </c>
    </row>
    <row r="2" spans="1:8">
      <c r="A2" s="95">
        <v>1</v>
      </c>
      <c r="B2" s="167" t="s">
        <v>13</v>
      </c>
      <c r="C2" s="42">
        <v>30</v>
      </c>
      <c r="D2" s="96">
        <v>0.27847222222222223</v>
      </c>
      <c r="E2" s="78">
        <v>0.27916666666666667</v>
      </c>
      <c r="F2" s="41">
        <v>0.27777777777777779</v>
      </c>
      <c r="G2" s="41">
        <v>0.28263888888888888</v>
      </c>
      <c r="H2" s="41">
        <v>0.29791666666666666</v>
      </c>
    </row>
    <row r="3" spans="1:8">
      <c r="A3" s="95">
        <v>2</v>
      </c>
      <c r="B3" s="59" t="s">
        <v>47</v>
      </c>
      <c r="C3" s="43">
        <v>29</v>
      </c>
      <c r="D3" s="96">
        <v>0.29305555555555557</v>
      </c>
      <c r="E3" s="78">
        <v>0.32916666666666666</v>
      </c>
      <c r="F3" s="41"/>
      <c r="G3" s="41"/>
      <c r="H3" s="41"/>
    </row>
    <row r="4" spans="1:8">
      <c r="A4" s="95">
        <v>3</v>
      </c>
      <c r="B4" s="58" t="s">
        <v>54</v>
      </c>
      <c r="C4" s="42"/>
      <c r="D4" s="96">
        <v>0.30624999999999997</v>
      </c>
      <c r="E4" s="78">
        <v>0.33680555555555558</v>
      </c>
      <c r="F4" s="41"/>
      <c r="G4" s="41"/>
      <c r="H4" s="41"/>
    </row>
    <row r="5" spans="1:8">
      <c r="A5" s="9">
        <v>4</v>
      </c>
      <c r="B5" s="167" t="s">
        <v>22</v>
      </c>
      <c r="C5" s="42">
        <v>28</v>
      </c>
      <c r="D5" s="96">
        <v>0.31041666666666667</v>
      </c>
      <c r="E5" s="78">
        <v>0.31111111111111112</v>
      </c>
      <c r="F5" s="41">
        <v>0.31458333333333333</v>
      </c>
      <c r="G5" s="41">
        <v>0.30763888888888891</v>
      </c>
      <c r="H5" s="41">
        <v>0.30277777777777776</v>
      </c>
    </row>
    <row r="6" spans="1:8">
      <c r="A6" s="9">
        <v>5</v>
      </c>
      <c r="B6" s="58" t="s">
        <v>11</v>
      </c>
      <c r="C6" s="42"/>
      <c r="D6" s="96">
        <v>0.31319444444444444</v>
      </c>
      <c r="E6" s="78"/>
      <c r="F6" s="41">
        <v>0.30486111111111108</v>
      </c>
      <c r="G6" s="41">
        <v>0.2986111111111111</v>
      </c>
      <c r="H6" s="41"/>
    </row>
    <row r="7" spans="1:8">
      <c r="A7" s="9">
        <v>6</v>
      </c>
      <c r="B7" s="58" t="s">
        <v>76</v>
      </c>
      <c r="C7" s="42"/>
      <c r="D7" s="96">
        <v>0.32777777777777778</v>
      </c>
      <c r="E7" s="40"/>
      <c r="F7" s="41"/>
      <c r="G7" s="41"/>
      <c r="H7" s="41"/>
    </row>
    <row r="8" spans="1:8">
      <c r="A8" s="9">
        <v>7</v>
      </c>
      <c r="B8" s="59" t="s">
        <v>75</v>
      </c>
      <c r="C8" s="42"/>
      <c r="D8" s="96">
        <v>0.33124999999999999</v>
      </c>
      <c r="E8" s="40"/>
      <c r="F8" s="41"/>
      <c r="G8" s="41"/>
      <c r="H8" s="41"/>
    </row>
    <row r="9" spans="1:8">
      <c r="A9" s="9">
        <v>8</v>
      </c>
      <c r="B9" s="58" t="s">
        <v>46</v>
      </c>
      <c r="C9" s="42"/>
      <c r="D9" s="96">
        <v>0.33680555555555558</v>
      </c>
      <c r="E9" s="78">
        <v>0.33611111111111108</v>
      </c>
      <c r="F9" s="41">
        <v>0.33055555555555555</v>
      </c>
      <c r="G9" s="41">
        <v>0.33263888888888887</v>
      </c>
      <c r="H9" s="41">
        <v>0.32777777777777778</v>
      </c>
    </row>
    <row r="10" spans="1:8">
      <c r="A10" s="9">
        <v>9</v>
      </c>
      <c r="B10" s="59" t="s">
        <v>49</v>
      </c>
      <c r="C10" s="42"/>
      <c r="D10" s="96">
        <v>0.33888888888888885</v>
      </c>
      <c r="E10" s="78">
        <v>0.33958333333333335</v>
      </c>
      <c r="F10" s="41"/>
      <c r="G10" s="41"/>
      <c r="H10" s="41"/>
    </row>
    <row r="11" spans="1:8">
      <c r="A11" s="9">
        <v>10</v>
      </c>
      <c r="B11" s="58" t="s">
        <v>17</v>
      </c>
      <c r="C11" s="42">
        <v>27</v>
      </c>
      <c r="D11" s="96">
        <v>0.33958333333333335</v>
      </c>
      <c r="E11" s="78">
        <v>0.35902777777777778</v>
      </c>
      <c r="F11" s="41">
        <v>0.36319444444444443</v>
      </c>
      <c r="G11" s="41">
        <v>0.36319444444444443</v>
      </c>
      <c r="H11" s="41">
        <v>0.37986111111111115</v>
      </c>
    </row>
    <row r="12" spans="1:8">
      <c r="A12" s="9">
        <v>11</v>
      </c>
      <c r="B12" s="58" t="s">
        <v>23</v>
      </c>
      <c r="C12" s="42"/>
      <c r="D12" s="96">
        <v>0.35000000000000003</v>
      </c>
      <c r="E12" s="78">
        <v>0.34513888888888888</v>
      </c>
      <c r="F12" s="41">
        <v>0.34375</v>
      </c>
      <c r="G12" s="41">
        <v>0.33888888888888885</v>
      </c>
      <c r="H12" s="41">
        <v>0.3347222222222222</v>
      </c>
    </row>
    <row r="13" spans="1:8">
      <c r="A13" s="9">
        <v>11</v>
      </c>
      <c r="B13" s="58" t="s">
        <v>45</v>
      </c>
      <c r="C13" s="42">
        <v>26</v>
      </c>
      <c r="D13" s="96">
        <v>0.35000000000000003</v>
      </c>
      <c r="E13" s="78">
        <v>0.39652777777777781</v>
      </c>
      <c r="F13" s="41"/>
      <c r="G13" s="41"/>
      <c r="H13" s="41"/>
    </row>
    <row r="14" spans="1:8">
      <c r="A14" s="9">
        <v>13</v>
      </c>
      <c r="B14" s="58" t="s">
        <v>9</v>
      </c>
      <c r="C14" s="42">
        <v>25</v>
      </c>
      <c r="D14" s="96">
        <v>0.36458333333333331</v>
      </c>
      <c r="E14" s="78">
        <v>0.35833333333333334</v>
      </c>
      <c r="F14" s="41">
        <v>0.3611111111111111</v>
      </c>
      <c r="G14" s="41">
        <v>0.34513888888888888</v>
      </c>
      <c r="H14" s="41">
        <v>0.35138888888888892</v>
      </c>
    </row>
    <row r="15" spans="1:8">
      <c r="A15" s="9">
        <v>14</v>
      </c>
      <c r="B15" s="58" t="s">
        <v>44</v>
      </c>
      <c r="C15" s="42">
        <v>24</v>
      </c>
      <c r="D15" s="96">
        <v>0.36944444444444446</v>
      </c>
      <c r="E15" s="78">
        <v>0.37291666666666662</v>
      </c>
      <c r="F15" s="41">
        <v>0.3659722222222222</v>
      </c>
      <c r="G15" s="41">
        <v>0.35486111111111113</v>
      </c>
      <c r="H15" s="41">
        <v>0.35416666666666669</v>
      </c>
    </row>
    <row r="16" spans="1:8">
      <c r="A16" s="9">
        <v>15</v>
      </c>
      <c r="B16" s="59" t="s">
        <v>43</v>
      </c>
      <c r="C16" s="42">
        <v>23</v>
      </c>
      <c r="D16" s="96">
        <v>0.37291666666666662</v>
      </c>
      <c r="E16" s="78">
        <v>0.38194444444444442</v>
      </c>
      <c r="F16" s="41"/>
      <c r="G16" s="41"/>
      <c r="H16" s="41"/>
    </row>
    <row r="17" spans="1:8">
      <c r="A17" s="9">
        <v>16</v>
      </c>
      <c r="B17" s="58" t="s">
        <v>104</v>
      </c>
      <c r="C17" s="42">
        <v>22</v>
      </c>
      <c r="D17" s="96">
        <v>0.37361111111111112</v>
      </c>
      <c r="E17" s="40"/>
      <c r="F17" s="41"/>
      <c r="G17" s="41"/>
      <c r="H17" s="41"/>
    </row>
    <row r="18" spans="1:8">
      <c r="A18" s="9">
        <v>17</v>
      </c>
      <c r="B18" s="58" t="s">
        <v>171</v>
      </c>
      <c r="C18" s="42"/>
      <c r="D18" s="96">
        <v>0.37986111111111115</v>
      </c>
      <c r="E18" s="40"/>
      <c r="F18" s="41"/>
      <c r="G18" s="41"/>
      <c r="H18" s="41"/>
    </row>
    <row r="19" spans="1:8">
      <c r="A19" s="9">
        <v>18</v>
      </c>
      <c r="B19" s="58" t="s">
        <v>38</v>
      </c>
      <c r="C19" s="42"/>
      <c r="D19" s="96">
        <v>0.38055555555555554</v>
      </c>
      <c r="E19" s="78">
        <v>0.39305555555555555</v>
      </c>
      <c r="F19" s="41"/>
      <c r="G19" s="41"/>
      <c r="H19" s="41"/>
    </row>
    <row r="20" spans="1:8">
      <c r="A20" s="9">
        <v>18</v>
      </c>
      <c r="B20" s="58" t="s">
        <v>167</v>
      </c>
      <c r="C20" s="42">
        <v>21</v>
      </c>
      <c r="D20" s="96">
        <v>0.38055555555555554</v>
      </c>
      <c r="E20" s="78"/>
      <c r="F20" s="41">
        <v>0.37708333333333338</v>
      </c>
      <c r="G20" s="41">
        <v>0.38125000000000003</v>
      </c>
      <c r="H20" s="41">
        <v>0.37083333333333335</v>
      </c>
    </row>
    <row r="21" spans="1:8">
      <c r="A21" s="9">
        <v>20</v>
      </c>
      <c r="B21" s="59" t="s">
        <v>170</v>
      </c>
      <c r="C21" s="42"/>
      <c r="D21" s="96">
        <v>0.3833333333333333</v>
      </c>
      <c r="E21" s="40"/>
      <c r="F21" s="41"/>
      <c r="G21" s="41"/>
      <c r="H21" s="41"/>
    </row>
    <row r="22" spans="1:8">
      <c r="A22" s="9">
        <v>21</v>
      </c>
      <c r="B22" s="58" t="s">
        <v>32</v>
      </c>
      <c r="C22" s="42">
        <v>20</v>
      </c>
      <c r="D22" s="96">
        <v>0.3840277777777778</v>
      </c>
      <c r="E22" s="78">
        <v>0.37083333333333335</v>
      </c>
      <c r="F22" s="41">
        <v>0.39513888888888887</v>
      </c>
      <c r="G22" s="41">
        <v>0.39999999999999997</v>
      </c>
      <c r="H22" s="41">
        <v>0.48541666666666666</v>
      </c>
    </row>
    <row r="23" spans="1:8">
      <c r="A23" s="9">
        <v>22</v>
      </c>
      <c r="B23" s="59" t="s">
        <v>21</v>
      </c>
      <c r="C23" s="42">
        <v>19</v>
      </c>
      <c r="D23" s="96">
        <v>0.38541666666666669</v>
      </c>
      <c r="E23" s="78">
        <v>0.3972222222222222</v>
      </c>
      <c r="F23" s="41">
        <v>0.40208333333333335</v>
      </c>
      <c r="G23" s="41">
        <v>0.39652777777777781</v>
      </c>
      <c r="H23" s="41">
        <v>0.41180555555555554</v>
      </c>
    </row>
    <row r="24" spans="1:8">
      <c r="A24" s="9">
        <v>23</v>
      </c>
      <c r="B24" s="58" t="s">
        <v>34</v>
      </c>
      <c r="C24" s="42">
        <v>18</v>
      </c>
      <c r="D24" s="96">
        <v>0.3888888888888889</v>
      </c>
      <c r="E24" s="78">
        <v>0.40069444444444446</v>
      </c>
      <c r="F24" s="41"/>
      <c r="G24" s="41"/>
      <c r="H24" s="41"/>
    </row>
    <row r="25" spans="1:8">
      <c r="A25" s="9">
        <v>24</v>
      </c>
      <c r="B25" s="58" t="s">
        <v>14</v>
      </c>
      <c r="C25" s="42">
        <v>17</v>
      </c>
      <c r="D25" s="96">
        <v>0.39513888888888887</v>
      </c>
      <c r="E25" s="78">
        <v>0.3833333333333333</v>
      </c>
      <c r="F25" s="41">
        <v>0.39027777777777778</v>
      </c>
      <c r="G25" s="41">
        <v>0.39513888888888887</v>
      </c>
      <c r="H25" s="41">
        <v>0.38194444444444442</v>
      </c>
    </row>
    <row r="26" spans="1:8">
      <c r="A26" s="9">
        <v>25</v>
      </c>
      <c r="B26" s="58" t="s">
        <v>12</v>
      </c>
      <c r="C26" s="42">
        <v>16</v>
      </c>
      <c r="D26" s="96">
        <v>0.3979166666666667</v>
      </c>
      <c r="E26" s="78">
        <v>0.3979166666666667</v>
      </c>
      <c r="F26" s="41">
        <v>0.40833333333333338</v>
      </c>
      <c r="G26" s="41">
        <v>0.40902777777777777</v>
      </c>
      <c r="H26" s="41"/>
    </row>
    <row r="27" spans="1:8">
      <c r="A27" s="9">
        <v>26</v>
      </c>
      <c r="B27" s="58" t="s">
        <v>166</v>
      </c>
      <c r="C27" s="42"/>
      <c r="D27" s="96">
        <v>0.39861111111111108</v>
      </c>
      <c r="E27" s="40"/>
      <c r="F27" s="41"/>
      <c r="G27" s="41"/>
      <c r="H27" s="41"/>
    </row>
    <row r="28" spans="1:8">
      <c r="A28" s="9">
        <v>27</v>
      </c>
      <c r="B28" s="58" t="s">
        <v>50</v>
      </c>
      <c r="C28" s="42"/>
      <c r="D28" s="96">
        <v>0.39999999999999997</v>
      </c>
      <c r="E28" s="78">
        <v>0.3979166666666667</v>
      </c>
      <c r="F28" s="41">
        <v>0.40416666666666662</v>
      </c>
      <c r="G28" s="41">
        <v>0.39930555555555558</v>
      </c>
      <c r="H28" s="41">
        <v>0.40138888888888885</v>
      </c>
    </row>
    <row r="29" spans="1:8">
      <c r="A29" s="9">
        <v>28</v>
      </c>
      <c r="B29" s="60" t="s">
        <v>26</v>
      </c>
      <c r="C29" s="42">
        <v>15</v>
      </c>
      <c r="D29" s="96">
        <v>0.41111111111111115</v>
      </c>
      <c r="E29" s="78">
        <v>0.40902777777777777</v>
      </c>
      <c r="F29" s="41">
        <v>0.39861111111111108</v>
      </c>
      <c r="G29" s="41">
        <v>0.3972222222222222</v>
      </c>
      <c r="H29" s="41">
        <v>0.39444444444444443</v>
      </c>
    </row>
    <row r="30" spans="1:8">
      <c r="A30" s="9">
        <v>29</v>
      </c>
      <c r="B30" s="60" t="s">
        <v>168</v>
      </c>
      <c r="C30" s="42"/>
      <c r="D30" s="96">
        <v>0.41597222222222219</v>
      </c>
      <c r="E30" s="40"/>
      <c r="F30" s="41"/>
      <c r="G30" s="41"/>
      <c r="H30" s="41"/>
    </row>
    <row r="31" spans="1:8">
      <c r="A31" s="9">
        <v>30</v>
      </c>
      <c r="B31" s="58" t="s">
        <v>114</v>
      </c>
      <c r="C31" s="42">
        <v>14</v>
      </c>
      <c r="D31" s="96">
        <v>0.42291666666666666</v>
      </c>
      <c r="E31" s="40"/>
      <c r="F31" s="41"/>
      <c r="G31" s="41"/>
      <c r="H31" s="41"/>
    </row>
    <row r="32" spans="1:8">
      <c r="A32" s="9">
        <v>30</v>
      </c>
      <c r="B32" s="58" t="s">
        <v>158</v>
      </c>
      <c r="C32" s="42"/>
      <c r="D32" s="96">
        <v>0.42291666666666666</v>
      </c>
      <c r="E32" s="40"/>
      <c r="F32" s="41"/>
      <c r="G32" s="41"/>
      <c r="H32" s="41"/>
    </row>
    <row r="33" spans="1:8">
      <c r="A33" s="9">
        <v>32</v>
      </c>
      <c r="B33" s="58" t="s">
        <v>157</v>
      </c>
      <c r="C33" s="42"/>
      <c r="D33" s="96">
        <v>0.42986111111111108</v>
      </c>
      <c r="E33" s="40"/>
      <c r="F33" s="41"/>
      <c r="G33" s="41"/>
      <c r="H33" s="41"/>
    </row>
    <row r="34" spans="1:8">
      <c r="A34" s="9">
        <v>33</v>
      </c>
      <c r="B34" s="58" t="s">
        <v>15</v>
      </c>
      <c r="C34" s="42">
        <v>13</v>
      </c>
      <c r="D34" s="96">
        <v>0.43958333333333338</v>
      </c>
      <c r="E34" s="78">
        <v>0.40902777777777777</v>
      </c>
      <c r="F34" s="41">
        <v>0.40972222222222227</v>
      </c>
      <c r="G34" s="41">
        <v>0.41041666666666665</v>
      </c>
      <c r="H34" s="41"/>
    </row>
    <row r="35" spans="1:8">
      <c r="A35" s="9">
        <v>34</v>
      </c>
      <c r="B35" s="58" t="s">
        <v>42</v>
      </c>
      <c r="C35" s="42">
        <v>12</v>
      </c>
      <c r="D35" s="96">
        <v>0.44930555555555557</v>
      </c>
      <c r="E35" s="78">
        <v>0.52916666666666667</v>
      </c>
      <c r="F35" s="41"/>
      <c r="G35" s="41"/>
      <c r="H35" s="41"/>
    </row>
    <row r="36" spans="1:8">
      <c r="A36" s="9">
        <v>34</v>
      </c>
      <c r="B36" s="97" t="s">
        <v>165</v>
      </c>
      <c r="C36" s="42"/>
      <c r="D36" s="96">
        <v>0.44930555555555557</v>
      </c>
      <c r="E36" s="40"/>
      <c r="F36" s="41"/>
      <c r="G36" s="41"/>
      <c r="H36" s="41"/>
    </row>
    <row r="37" spans="1:8">
      <c r="A37" s="9">
        <v>36</v>
      </c>
      <c r="B37" s="58" t="s">
        <v>39</v>
      </c>
      <c r="C37" s="42">
        <v>11</v>
      </c>
      <c r="D37" s="96">
        <v>0.47222222222222227</v>
      </c>
      <c r="E37" s="40"/>
      <c r="F37" s="41"/>
      <c r="G37" s="41"/>
      <c r="H37" s="41"/>
    </row>
    <row r="38" spans="1:8">
      <c r="A38" s="9">
        <v>37</v>
      </c>
      <c r="B38" s="58" t="s">
        <v>163</v>
      </c>
      <c r="C38" s="42"/>
      <c r="D38" s="96">
        <v>0.48055555555555557</v>
      </c>
      <c r="E38" s="40"/>
      <c r="F38" s="41"/>
      <c r="G38" s="41"/>
      <c r="H38" s="41"/>
    </row>
    <row r="39" spans="1:8">
      <c r="A39" s="9">
        <v>38</v>
      </c>
      <c r="B39" s="98" t="s">
        <v>144</v>
      </c>
      <c r="C39" s="42"/>
      <c r="D39" s="96">
        <v>0.49652777777777773</v>
      </c>
      <c r="E39" s="40"/>
      <c r="F39" s="41"/>
      <c r="G39" s="41"/>
      <c r="H39" s="41"/>
    </row>
    <row r="40" spans="1:8">
      <c r="A40" s="9">
        <v>39</v>
      </c>
      <c r="B40" s="58" t="s">
        <v>169</v>
      </c>
      <c r="C40" s="42"/>
      <c r="D40" s="96">
        <v>0.51388888888888895</v>
      </c>
      <c r="E40" s="40"/>
      <c r="F40" s="41"/>
      <c r="G40" s="41"/>
      <c r="H40" s="41"/>
    </row>
    <row r="41" spans="1:8">
      <c r="A41" s="9">
        <v>40</v>
      </c>
      <c r="B41" s="59" t="s">
        <v>172</v>
      </c>
      <c r="C41" s="42"/>
      <c r="D41" s="96">
        <v>0.74861111111111101</v>
      </c>
      <c r="E41" s="40"/>
      <c r="F41" s="41"/>
      <c r="G41" s="41"/>
      <c r="H41" s="41"/>
    </row>
    <row r="42" spans="1:8">
      <c r="F42" s="41"/>
      <c r="G42" s="41"/>
      <c r="H42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B6" sqref="B6"/>
    </sheetView>
  </sheetViews>
  <sheetFormatPr defaultRowHeight="15"/>
  <cols>
    <col min="1" max="1" width="2.85546875" style="21" customWidth="1"/>
    <col min="2" max="2" width="30.42578125" customWidth="1"/>
    <col min="3" max="3" width="12" style="20" customWidth="1"/>
    <col min="4" max="4" width="15.7109375" style="2" customWidth="1"/>
    <col min="5" max="5" width="12.140625" style="79" customWidth="1"/>
  </cols>
  <sheetData>
    <row r="1" spans="1:5" s="6" customFormat="1">
      <c r="A1" s="21" t="s">
        <v>29</v>
      </c>
      <c r="B1" s="77" t="s">
        <v>148</v>
      </c>
      <c r="C1" s="106">
        <v>2016</v>
      </c>
      <c r="D1" s="5" t="s">
        <v>27</v>
      </c>
      <c r="E1" s="14" t="s">
        <v>41</v>
      </c>
    </row>
    <row r="2" spans="1:5" s="6" customFormat="1">
      <c r="A2" s="21">
        <v>1</v>
      </c>
      <c r="B2" t="s">
        <v>174</v>
      </c>
      <c r="C2" s="107" t="s">
        <v>180</v>
      </c>
      <c r="D2" s="103"/>
      <c r="E2" s="76"/>
    </row>
    <row r="3" spans="1:5" s="6" customFormat="1">
      <c r="A3" s="21">
        <v>2</v>
      </c>
      <c r="B3" s="91" t="s">
        <v>10</v>
      </c>
      <c r="C3" s="107" t="s">
        <v>182</v>
      </c>
      <c r="D3" s="103"/>
      <c r="E3" s="76" t="s">
        <v>213</v>
      </c>
    </row>
    <row r="4" spans="1:5" s="6" customFormat="1">
      <c r="A4" s="21">
        <v>3</v>
      </c>
      <c r="B4" t="s">
        <v>13</v>
      </c>
      <c r="C4" s="107" t="s">
        <v>183</v>
      </c>
      <c r="D4" s="103">
        <v>30</v>
      </c>
      <c r="E4" s="76"/>
    </row>
    <row r="5" spans="1:5" s="6" customFormat="1">
      <c r="A5" s="21">
        <v>4</v>
      </c>
      <c r="B5" t="s">
        <v>104</v>
      </c>
      <c r="C5" s="107" t="s">
        <v>184</v>
      </c>
      <c r="D5" s="103">
        <v>29</v>
      </c>
      <c r="E5" s="76"/>
    </row>
    <row r="6" spans="1:5" s="6" customFormat="1">
      <c r="A6" s="21">
        <v>5</v>
      </c>
      <c r="B6" s="91" t="s">
        <v>12</v>
      </c>
      <c r="C6" s="107" t="s">
        <v>185</v>
      </c>
      <c r="D6" s="103">
        <v>28</v>
      </c>
      <c r="E6" s="76" t="s">
        <v>214</v>
      </c>
    </row>
    <row r="7" spans="1:5" s="6" customFormat="1">
      <c r="A7" s="21">
        <v>6</v>
      </c>
      <c r="B7" t="s">
        <v>34</v>
      </c>
      <c r="C7" s="107" t="s">
        <v>186</v>
      </c>
      <c r="D7" s="103">
        <v>27</v>
      </c>
      <c r="E7" s="76"/>
    </row>
    <row r="8" spans="1:5" s="6" customFormat="1">
      <c r="A8" s="21">
        <v>7</v>
      </c>
      <c r="B8" t="s">
        <v>173</v>
      </c>
      <c r="C8" s="107" t="s">
        <v>187</v>
      </c>
      <c r="D8" s="103"/>
      <c r="E8" s="76"/>
    </row>
    <row r="9" spans="1:5" s="6" customFormat="1">
      <c r="A9" s="21">
        <v>8</v>
      </c>
      <c r="B9" t="s">
        <v>114</v>
      </c>
      <c r="C9" s="107" t="s">
        <v>188</v>
      </c>
      <c r="D9" s="103">
        <v>26</v>
      </c>
      <c r="E9" s="76"/>
    </row>
    <row r="10" spans="1:5" s="6" customFormat="1">
      <c r="A10" s="21">
        <v>9</v>
      </c>
      <c r="B10" t="s">
        <v>11</v>
      </c>
      <c r="C10" s="107" t="s">
        <v>189</v>
      </c>
      <c r="D10" s="103"/>
      <c r="E10" s="76"/>
    </row>
    <row r="11" spans="1:5" s="6" customFormat="1">
      <c r="A11" s="21">
        <v>10</v>
      </c>
      <c r="B11" t="s">
        <v>44</v>
      </c>
      <c r="C11" s="107" t="s">
        <v>190</v>
      </c>
      <c r="D11" s="103">
        <v>25</v>
      </c>
      <c r="E11" s="76" t="s">
        <v>187</v>
      </c>
    </row>
    <row r="12" spans="1:5" s="6" customFormat="1">
      <c r="A12" s="21">
        <v>11</v>
      </c>
      <c r="B12" t="s">
        <v>76</v>
      </c>
      <c r="C12" s="107" t="s">
        <v>191</v>
      </c>
      <c r="D12" s="103"/>
      <c r="E12" s="76"/>
    </row>
    <row r="13" spans="1:5" s="6" customFormat="1">
      <c r="A13" s="21">
        <v>12</v>
      </c>
      <c r="B13" t="s">
        <v>21</v>
      </c>
      <c r="C13" s="107" t="s">
        <v>192</v>
      </c>
      <c r="D13" s="103">
        <v>24</v>
      </c>
      <c r="E13" s="76" t="s">
        <v>215</v>
      </c>
    </row>
    <row r="14" spans="1:5" s="6" customFormat="1">
      <c r="A14" s="21">
        <v>13</v>
      </c>
      <c r="B14" t="s">
        <v>17</v>
      </c>
      <c r="C14" s="107" t="s">
        <v>193</v>
      </c>
      <c r="D14" s="103">
        <v>23</v>
      </c>
      <c r="E14" s="76"/>
    </row>
    <row r="15" spans="1:5" s="6" customFormat="1">
      <c r="A15" s="21">
        <v>14</v>
      </c>
      <c r="B15" t="s">
        <v>9</v>
      </c>
      <c r="C15" s="107" t="s">
        <v>194</v>
      </c>
      <c r="D15" s="103">
        <v>22</v>
      </c>
      <c r="E15" s="76" t="s">
        <v>216</v>
      </c>
    </row>
    <row r="16" spans="1:5" s="6" customFormat="1">
      <c r="A16" s="21">
        <v>15</v>
      </c>
      <c r="B16" t="s">
        <v>14</v>
      </c>
      <c r="C16" s="107" t="s">
        <v>195</v>
      </c>
      <c r="D16" s="103">
        <v>21</v>
      </c>
      <c r="E16" s="76" t="s">
        <v>217</v>
      </c>
    </row>
    <row r="17" spans="1:5" s="6" customFormat="1">
      <c r="A17" s="21">
        <v>16</v>
      </c>
      <c r="B17" t="s">
        <v>51</v>
      </c>
      <c r="C17" s="107" t="s">
        <v>196</v>
      </c>
      <c r="D17" s="103"/>
      <c r="E17" s="76"/>
    </row>
    <row r="18" spans="1:5" s="6" customFormat="1">
      <c r="A18" s="21">
        <v>17</v>
      </c>
      <c r="B18" t="s">
        <v>28</v>
      </c>
      <c r="C18" s="107" t="s">
        <v>197</v>
      </c>
      <c r="D18" s="103">
        <v>20</v>
      </c>
      <c r="E18" s="76" t="s">
        <v>218</v>
      </c>
    </row>
    <row r="19" spans="1:5" s="6" customFormat="1">
      <c r="A19" s="21">
        <v>18</v>
      </c>
      <c r="B19" t="s">
        <v>179</v>
      </c>
      <c r="C19" s="107" t="s">
        <v>198</v>
      </c>
      <c r="D19" s="103"/>
      <c r="E19" s="76"/>
    </row>
    <row r="20" spans="1:5" s="6" customFormat="1">
      <c r="A20" s="21">
        <v>19</v>
      </c>
      <c r="B20" t="s">
        <v>30</v>
      </c>
      <c r="C20" s="107" t="s">
        <v>199</v>
      </c>
      <c r="D20" s="103"/>
      <c r="E20" s="76" t="s">
        <v>195</v>
      </c>
    </row>
    <row r="21" spans="1:5" s="6" customFormat="1">
      <c r="A21" s="21">
        <v>20</v>
      </c>
      <c r="B21" t="s">
        <v>175</v>
      </c>
      <c r="C21" s="107" t="s">
        <v>200</v>
      </c>
      <c r="D21" s="103"/>
      <c r="E21" s="76"/>
    </row>
    <row r="22" spans="1:5" s="6" customFormat="1">
      <c r="A22" s="21">
        <v>21</v>
      </c>
      <c r="B22" t="s">
        <v>15</v>
      </c>
      <c r="C22" s="107" t="s">
        <v>201</v>
      </c>
      <c r="D22" s="103">
        <v>19</v>
      </c>
      <c r="E22" s="76" t="s">
        <v>219</v>
      </c>
    </row>
    <row r="23" spans="1:5" s="6" customFormat="1">
      <c r="A23" s="21">
        <v>22</v>
      </c>
      <c r="B23" t="s">
        <v>167</v>
      </c>
      <c r="C23" s="107" t="s">
        <v>202</v>
      </c>
      <c r="D23" s="103">
        <v>18</v>
      </c>
      <c r="E23" s="76"/>
    </row>
    <row r="24" spans="1:5" s="6" customFormat="1">
      <c r="A24" s="21">
        <v>23</v>
      </c>
      <c r="B24" t="s">
        <v>176</v>
      </c>
      <c r="C24" s="107" t="s">
        <v>203</v>
      </c>
      <c r="D24" s="103"/>
      <c r="E24" s="76"/>
    </row>
    <row r="25" spans="1:5" s="6" customFormat="1">
      <c r="A25" s="21">
        <v>24</v>
      </c>
      <c r="B25" t="s">
        <v>39</v>
      </c>
      <c r="C25" s="107" t="s">
        <v>204</v>
      </c>
      <c r="D25" s="103">
        <v>17</v>
      </c>
      <c r="E25" s="76"/>
    </row>
    <row r="26" spans="1:5" s="6" customFormat="1">
      <c r="A26" s="21">
        <v>25</v>
      </c>
      <c r="B26" t="s">
        <v>22</v>
      </c>
      <c r="C26" s="107" t="s">
        <v>205</v>
      </c>
      <c r="D26" s="103">
        <v>16</v>
      </c>
      <c r="E26" s="76" t="s">
        <v>220</v>
      </c>
    </row>
    <row r="27" spans="1:5" s="6" customFormat="1">
      <c r="A27" s="21">
        <v>26</v>
      </c>
      <c r="B27" t="s">
        <v>163</v>
      </c>
      <c r="C27" s="107" t="s">
        <v>206</v>
      </c>
      <c r="D27" s="103"/>
      <c r="E27" s="76"/>
    </row>
    <row r="28" spans="1:5" s="6" customFormat="1">
      <c r="A28" s="21">
        <v>27</v>
      </c>
      <c r="B28" t="s">
        <v>165</v>
      </c>
      <c r="C28" s="107" t="s">
        <v>207</v>
      </c>
      <c r="D28" s="103"/>
      <c r="E28" s="76"/>
    </row>
    <row r="29" spans="1:5" s="6" customFormat="1">
      <c r="A29" s="21">
        <v>28</v>
      </c>
      <c r="B29" t="s">
        <v>26</v>
      </c>
      <c r="C29" s="107" t="s">
        <v>208</v>
      </c>
      <c r="D29" s="103">
        <v>15</v>
      </c>
      <c r="E29" s="76" t="s">
        <v>221</v>
      </c>
    </row>
    <row r="30" spans="1:5" s="6" customFormat="1">
      <c r="A30" s="21">
        <v>29</v>
      </c>
      <c r="B30" t="s">
        <v>177</v>
      </c>
      <c r="C30" s="107" t="s">
        <v>209</v>
      </c>
      <c r="D30" s="103"/>
      <c r="E30" s="76"/>
    </row>
    <row r="31" spans="1:5" s="6" customFormat="1">
      <c r="A31" s="21">
        <v>30</v>
      </c>
      <c r="B31" t="s">
        <v>42</v>
      </c>
      <c r="C31" s="107" t="s">
        <v>210</v>
      </c>
      <c r="D31" s="103">
        <v>14</v>
      </c>
      <c r="E31" s="76" t="s">
        <v>222</v>
      </c>
    </row>
    <row r="32" spans="1:5" s="6" customFormat="1">
      <c r="A32" s="21">
        <v>31</v>
      </c>
      <c r="B32" t="s">
        <v>178</v>
      </c>
      <c r="C32" s="107" t="s">
        <v>211</v>
      </c>
      <c r="D32" s="103"/>
      <c r="E32" s="76"/>
    </row>
    <row r="33" spans="1:5" s="6" customFormat="1">
      <c r="A33" s="21">
        <v>32</v>
      </c>
      <c r="B33" t="s">
        <v>35</v>
      </c>
      <c r="C33" s="107" t="s">
        <v>212</v>
      </c>
      <c r="D33" s="103"/>
      <c r="E33" s="76" t="s">
        <v>223</v>
      </c>
    </row>
    <row r="34" spans="1:5" s="6" customFormat="1">
      <c r="A34" s="21">
        <v>33</v>
      </c>
      <c r="B34" t="s">
        <v>45</v>
      </c>
      <c r="C34" s="107" t="s">
        <v>181</v>
      </c>
      <c r="D34" s="103">
        <v>13</v>
      </c>
      <c r="E34" s="76" t="s">
        <v>224</v>
      </c>
    </row>
    <row r="35" spans="1:5" s="6" customFormat="1">
      <c r="A35" s="21">
        <v>34</v>
      </c>
      <c r="B35" t="s">
        <v>46</v>
      </c>
      <c r="C35" s="107" t="s">
        <v>181</v>
      </c>
      <c r="D35" s="103"/>
      <c r="E35" s="76" t="s">
        <v>225</v>
      </c>
    </row>
    <row r="36" spans="1:5" s="6" customFormat="1">
      <c r="A36" s="21"/>
      <c r="B36"/>
      <c r="C36" s="108"/>
      <c r="D36" s="2"/>
      <c r="E36" s="7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2" sqref="B2:B3"/>
    </sheetView>
  </sheetViews>
  <sheetFormatPr defaultRowHeight="15"/>
  <cols>
    <col min="1" max="1" width="7.7109375" style="6" customWidth="1"/>
    <col min="2" max="2" width="30.7109375" customWidth="1"/>
    <col min="3" max="3" width="15.7109375" customWidth="1"/>
    <col min="4" max="4" width="11.7109375" style="9" customWidth="1"/>
    <col min="5" max="5" width="15.7109375" customWidth="1"/>
    <col min="6" max="6" width="11.5703125" style="30" customWidth="1"/>
    <col min="7" max="7" width="9.85546875" style="9" customWidth="1"/>
    <col min="8" max="8" width="10.42578125" style="10" customWidth="1"/>
  </cols>
  <sheetData>
    <row r="1" spans="1:8" s="6" customFormat="1">
      <c r="A1" s="6" t="s">
        <v>149</v>
      </c>
      <c r="C1" s="68" t="s">
        <v>150</v>
      </c>
      <c r="D1" s="5" t="s">
        <v>27</v>
      </c>
      <c r="E1" s="86">
        <v>2015</v>
      </c>
      <c r="F1" s="86">
        <v>2014</v>
      </c>
      <c r="G1" s="86">
        <v>2013</v>
      </c>
      <c r="H1" s="86">
        <v>2012</v>
      </c>
    </row>
    <row r="2" spans="1:8">
      <c r="A2" s="5">
        <v>1</v>
      </c>
      <c r="B2" s="166" t="s">
        <v>13</v>
      </c>
      <c r="C2" s="109">
        <v>0.56805555555555554</v>
      </c>
      <c r="D2" s="42">
        <v>30</v>
      </c>
      <c r="E2" s="55"/>
      <c r="F2" s="55">
        <v>0.56666666666666665</v>
      </c>
      <c r="G2" s="55">
        <v>0.6</v>
      </c>
      <c r="H2" s="55">
        <v>0.61597222222222225</v>
      </c>
    </row>
    <row r="3" spans="1:8">
      <c r="A3" s="5">
        <v>2</v>
      </c>
      <c r="B3" s="91" t="s">
        <v>22</v>
      </c>
      <c r="C3" s="109">
        <v>0.64166666666666672</v>
      </c>
      <c r="D3" s="42">
        <v>29</v>
      </c>
      <c r="E3" s="55">
        <v>0.63958333333333328</v>
      </c>
      <c r="F3" s="55">
        <v>0.6333333333333333</v>
      </c>
      <c r="G3" s="55">
        <v>0.64444444444444449</v>
      </c>
      <c r="H3" s="55">
        <v>0.64236111111111105</v>
      </c>
    </row>
    <row r="4" spans="1:8">
      <c r="A4" s="5">
        <v>3</v>
      </c>
      <c r="B4" s="102" t="s">
        <v>54</v>
      </c>
      <c r="C4" s="109">
        <v>0.66388888888888886</v>
      </c>
      <c r="D4" s="42"/>
      <c r="E4" s="55"/>
      <c r="F4" s="55"/>
      <c r="G4" s="55"/>
      <c r="H4" s="55"/>
    </row>
    <row r="5" spans="1:8">
      <c r="A5" s="5">
        <v>4</v>
      </c>
      <c r="B5" t="s">
        <v>76</v>
      </c>
      <c r="C5" s="109">
        <v>0.66805555555555562</v>
      </c>
      <c r="D5" s="42"/>
      <c r="E5" s="55">
        <v>0.71805555555555556</v>
      </c>
      <c r="F5" s="55"/>
      <c r="G5" s="55"/>
      <c r="H5" s="55"/>
    </row>
    <row r="6" spans="1:8">
      <c r="A6" s="5">
        <v>5</v>
      </c>
      <c r="B6" t="s">
        <v>46</v>
      </c>
      <c r="C6" s="109">
        <v>0.67152777777777783</v>
      </c>
      <c r="D6" s="42"/>
      <c r="E6" s="55">
        <v>0.67986111111111114</v>
      </c>
      <c r="F6" s="55">
        <v>0.67152777777777783</v>
      </c>
      <c r="G6" s="55">
        <v>0.67638888888888893</v>
      </c>
      <c r="H6" s="55">
        <v>0.6743055555555556</v>
      </c>
    </row>
    <row r="7" spans="1:8">
      <c r="A7" s="5">
        <v>6</v>
      </c>
      <c r="B7" t="s">
        <v>75</v>
      </c>
      <c r="C7" s="109">
        <v>0.69444444444444453</v>
      </c>
      <c r="D7" s="42"/>
      <c r="E7" s="55">
        <v>0.71527777777777779</v>
      </c>
      <c r="F7" s="55"/>
      <c r="G7" s="55"/>
      <c r="H7" s="55"/>
    </row>
    <row r="8" spans="1:8">
      <c r="A8" s="5">
        <v>7</v>
      </c>
      <c r="B8" t="s">
        <v>17</v>
      </c>
      <c r="C8" s="109">
        <v>0.70624999999999993</v>
      </c>
      <c r="D8" s="42">
        <v>28</v>
      </c>
      <c r="E8" s="55">
        <v>0.72083333333333333</v>
      </c>
      <c r="F8" s="55">
        <v>0.7270833333333333</v>
      </c>
      <c r="G8" s="110">
        <v>0.77013888888888893</v>
      </c>
      <c r="H8" s="55">
        <v>0.75416666666666676</v>
      </c>
    </row>
    <row r="9" spans="1:8">
      <c r="A9" s="5">
        <v>8</v>
      </c>
      <c r="B9" t="s">
        <v>49</v>
      </c>
      <c r="C9" s="109">
        <v>0.70763888888888893</v>
      </c>
      <c r="D9" s="42"/>
      <c r="E9" s="55">
        <v>0.71388888888888891</v>
      </c>
      <c r="F9" s="55"/>
      <c r="G9" s="55"/>
      <c r="H9" s="55"/>
    </row>
    <row r="10" spans="1:8">
      <c r="A10" s="5">
        <v>9</v>
      </c>
      <c r="B10" t="s">
        <v>45</v>
      </c>
      <c r="C10" s="109">
        <v>0.73958333333333337</v>
      </c>
      <c r="D10" s="42">
        <v>27</v>
      </c>
      <c r="E10" s="111" t="s">
        <v>226</v>
      </c>
      <c r="F10" s="55"/>
      <c r="G10" s="55"/>
      <c r="H10" s="55"/>
    </row>
    <row r="11" spans="1:8">
      <c r="A11" s="5">
        <v>10</v>
      </c>
      <c r="B11" t="s">
        <v>227</v>
      </c>
      <c r="C11" s="109">
        <v>0.73958333333333337</v>
      </c>
      <c r="D11" s="42"/>
      <c r="E11" s="55"/>
      <c r="F11" s="55"/>
      <c r="G11" s="55"/>
      <c r="H11" s="55"/>
    </row>
    <row r="12" spans="1:8">
      <c r="A12" s="5">
        <v>11</v>
      </c>
      <c r="B12" t="s">
        <v>44</v>
      </c>
      <c r="C12" s="109">
        <v>0.74097222222222225</v>
      </c>
      <c r="D12" s="42">
        <v>26</v>
      </c>
      <c r="E12" s="55">
        <v>0.76180555555555562</v>
      </c>
      <c r="F12" s="55">
        <v>0.79652777777777783</v>
      </c>
      <c r="G12" s="80">
        <v>0.75069444444444444</v>
      </c>
      <c r="H12" s="55">
        <v>0.73055555555555562</v>
      </c>
    </row>
    <row r="13" spans="1:8">
      <c r="A13" s="5">
        <v>12</v>
      </c>
      <c r="B13" t="s">
        <v>83</v>
      </c>
      <c r="C13" s="109">
        <v>0.75763888888888886</v>
      </c>
      <c r="D13" s="42">
        <v>25</v>
      </c>
      <c r="E13" s="55"/>
      <c r="F13" s="55"/>
      <c r="G13" s="55"/>
      <c r="H13" s="55"/>
    </row>
    <row r="14" spans="1:8">
      <c r="A14" s="5">
        <v>13</v>
      </c>
      <c r="B14" t="s">
        <v>36</v>
      </c>
      <c r="C14" s="109">
        <v>0.7583333333333333</v>
      </c>
      <c r="D14" s="42"/>
      <c r="E14" s="55">
        <v>0.72430555555555554</v>
      </c>
      <c r="F14" s="55">
        <v>0.74930555555555556</v>
      </c>
      <c r="G14" s="55"/>
      <c r="H14" s="55"/>
    </row>
    <row r="15" spans="1:8">
      <c r="A15" s="5">
        <v>14</v>
      </c>
      <c r="B15" t="s">
        <v>167</v>
      </c>
      <c r="C15" s="109">
        <v>0.76597222222222217</v>
      </c>
      <c r="D15" s="42">
        <v>24</v>
      </c>
      <c r="E15" s="55"/>
      <c r="F15" s="55">
        <v>0.75416666666666676</v>
      </c>
      <c r="G15" s="80">
        <v>0.75902777777777775</v>
      </c>
      <c r="H15" s="55">
        <v>0.7631944444444444</v>
      </c>
    </row>
    <row r="16" spans="1:8">
      <c r="A16" s="5">
        <v>15</v>
      </c>
      <c r="B16" t="s">
        <v>79</v>
      </c>
      <c r="C16" s="109">
        <v>0.76666666666666661</v>
      </c>
      <c r="D16" s="42">
        <v>23</v>
      </c>
      <c r="E16" s="55">
        <v>0.74930555555555556</v>
      </c>
      <c r="F16" s="55"/>
      <c r="G16" s="55"/>
      <c r="H16" s="55"/>
    </row>
    <row r="17" spans="1:8">
      <c r="A17" s="5">
        <v>16</v>
      </c>
      <c r="B17" t="s">
        <v>9</v>
      </c>
      <c r="C17" s="109">
        <v>0.77708333333333324</v>
      </c>
      <c r="D17" s="42">
        <v>22</v>
      </c>
      <c r="E17" s="55">
        <v>0.78541666666666676</v>
      </c>
      <c r="F17" s="55"/>
      <c r="G17" s="55">
        <v>0.71111111111111114</v>
      </c>
      <c r="H17" s="55"/>
    </row>
    <row r="18" spans="1:8">
      <c r="A18" s="5">
        <v>17</v>
      </c>
      <c r="B18" t="s">
        <v>164</v>
      </c>
      <c r="C18" s="109">
        <v>0.78194444444444444</v>
      </c>
      <c r="D18" s="42"/>
      <c r="E18" s="55"/>
      <c r="F18" s="55"/>
      <c r="G18" s="55"/>
      <c r="H18" s="55"/>
    </row>
    <row r="19" spans="1:8">
      <c r="A19" s="5">
        <v>18</v>
      </c>
      <c r="B19" t="s">
        <v>32</v>
      </c>
      <c r="C19" s="109">
        <v>0.78541666666666676</v>
      </c>
      <c r="D19" s="42">
        <v>21</v>
      </c>
      <c r="E19" s="55">
        <v>0.76736111111111116</v>
      </c>
      <c r="F19" s="55">
        <v>0.78472222222222221</v>
      </c>
      <c r="G19" s="110">
        <v>0.84791666666666665</v>
      </c>
      <c r="H19" s="55">
        <v>0.91736111111111107</v>
      </c>
    </row>
    <row r="20" spans="1:8">
      <c r="A20" s="5">
        <v>19</v>
      </c>
      <c r="B20" t="s">
        <v>93</v>
      </c>
      <c r="C20" s="109">
        <v>0.79375000000000007</v>
      </c>
      <c r="D20" s="42">
        <v>20</v>
      </c>
      <c r="E20" s="55"/>
      <c r="F20" s="55"/>
      <c r="G20" s="55"/>
      <c r="H20" s="55"/>
    </row>
    <row r="21" spans="1:8">
      <c r="A21" s="5">
        <v>20</v>
      </c>
      <c r="B21" t="s">
        <v>228</v>
      </c>
      <c r="C21" s="109">
        <v>0.80069444444444438</v>
      </c>
      <c r="D21" s="42"/>
      <c r="E21" s="55"/>
      <c r="F21" s="55"/>
      <c r="G21" s="55"/>
      <c r="H21" s="55"/>
    </row>
    <row r="22" spans="1:8">
      <c r="A22" s="5">
        <v>21</v>
      </c>
      <c r="B22" t="s">
        <v>12</v>
      </c>
      <c r="C22" s="109">
        <v>0.80138888888888893</v>
      </c>
      <c r="D22" s="42">
        <v>19</v>
      </c>
      <c r="E22" s="55">
        <v>0.80902777777777779</v>
      </c>
      <c r="F22" s="55">
        <v>0.80486111111111114</v>
      </c>
      <c r="G22" s="110">
        <v>0.83263888888888893</v>
      </c>
      <c r="H22" s="55">
        <v>0.93402777777777779</v>
      </c>
    </row>
    <row r="23" spans="1:8">
      <c r="A23" s="5">
        <v>22</v>
      </c>
      <c r="B23" t="s">
        <v>34</v>
      </c>
      <c r="C23" s="109">
        <v>0.80486111111111114</v>
      </c>
      <c r="D23" s="42">
        <v>17</v>
      </c>
      <c r="E23" s="55">
        <v>0.82430555555555562</v>
      </c>
      <c r="F23" s="55">
        <v>0.97361111111111109</v>
      </c>
      <c r="G23" s="55"/>
      <c r="H23" s="55"/>
    </row>
    <row r="24" spans="1:8">
      <c r="A24" s="5">
        <v>23</v>
      </c>
      <c r="B24" t="s">
        <v>78</v>
      </c>
      <c r="C24" s="109">
        <v>0.81597222222222221</v>
      </c>
      <c r="D24" s="42">
        <v>16</v>
      </c>
      <c r="E24" s="55"/>
      <c r="F24" s="55"/>
      <c r="G24" s="55"/>
      <c r="H24" s="55"/>
    </row>
    <row r="25" spans="1:8">
      <c r="A25" s="5">
        <v>24</v>
      </c>
      <c r="B25" t="s">
        <v>166</v>
      </c>
      <c r="C25" s="109">
        <v>0.81666666666666676</v>
      </c>
      <c r="D25" s="42"/>
      <c r="E25" s="55"/>
      <c r="F25" s="55"/>
      <c r="G25" s="55"/>
      <c r="H25" s="55"/>
    </row>
    <row r="26" spans="1:8">
      <c r="A26" s="5">
        <v>25</v>
      </c>
      <c r="B26" t="s">
        <v>14</v>
      </c>
      <c r="C26" s="109">
        <v>0.8208333333333333</v>
      </c>
      <c r="D26" s="42">
        <v>15</v>
      </c>
      <c r="E26" s="55">
        <v>0.81874999999999998</v>
      </c>
      <c r="F26" s="55">
        <v>0.7895833333333333</v>
      </c>
      <c r="G26" s="55">
        <v>0.80972222222222223</v>
      </c>
      <c r="H26" s="55">
        <v>0.81319444444444444</v>
      </c>
    </row>
    <row r="27" spans="1:8">
      <c r="A27" s="5">
        <v>26</v>
      </c>
      <c r="B27" t="s">
        <v>21</v>
      </c>
      <c r="C27" s="109">
        <v>0.82638888888888884</v>
      </c>
      <c r="D27" s="42">
        <v>14</v>
      </c>
      <c r="E27" s="55">
        <v>0.81805555555555554</v>
      </c>
      <c r="F27" s="55">
        <v>0.79722222222222217</v>
      </c>
      <c r="G27" s="55"/>
      <c r="H27" s="55"/>
    </row>
    <row r="28" spans="1:8">
      <c r="A28" s="5">
        <v>27</v>
      </c>
      <c r="B28" t="s">
        <v>170</v>
      </c>
      <c r="C28" s="109">
        <v>0.83194444444444438</v>
      </c>
      <c r="D28" s="42"/>
      <c r="E28" s="55"/>
      <c r="F28" s="55"/>
      <c r="G28" s="55"/>
      <c r="H28" s="55"/>
    </row>
    <row r="29" spans="1:8">
      <c r="A29" s="5">
        <v>28</v>
      </c>
      <c r="B29" t="s">
        <v>158</v>
      </c>
      <c r="C29" s="109">
        <v>0.84166666666666667</v>
      </c>
      <c r="D29" s="42"/>
      <c r="E29" s="55"/>
      <c r="F29" s="55"/>
      <c r="G29" s="55"/>
      <c r="H29" s="55"/>
    </row>
    <row r="30" spans="1:8">
      <c r="A30" s="5">
        <v>29</v>
      </c>
      <c r="B30" t="s">
        <v>168</v>
      </c>
      <c r="C30" s="109">
        <v>0.86111111111111116</v>
      </c>
      <c r="D30" s="42"/>
      <c r="E30" s="55"/>
      <c r="F30" s="55"/>
      <c r="G30" s="55"/>
      <c r="H30" s="55"/>
    </row>
    <row r="31" spans="1:8">
      <c r="A31" s="5">
        <v>30</v>
      </c>
      <c r="B31" t="s">
        <v>157</v>
      </c>
      <c r="C31" s="109">
        <v>0.89444444444444438</v>
      </c>
      <c r="D31" s="42"/>
      <c r="E31" s="55"/>
      <c r="F31" s="55"/>
      <c r="G31" s="55"/>
      <c r="H31" s="55"/>
    </row>
    <row r="32" spans="1:8">
      <c r="A32" s="5">
        <v>31</v>
      </c>
      <c r="B32" t="s">
        <v>42</v>
      </c>
      <c r="C32" s="109">
        <v>0.93541666666666667</v>
      </c>
      <c r="D32" s="42">
        <v>13</v>
      </c>
      <c r="E32" s="55"/>
      <c r="F32" s="55"/>
      <c r="G32" s="55"/>
      <c r="H32" s="55"/>
    </row>
    <row r="33" spans="1:8">
      <c r="A33" s="5">
        <v>32</v>
      </c>
      <c r="B33" t="s">
        <v>163</v>
      </c>
      <c r="C33" s="112" t="s">
        <v>229</v>
      </c>
      <c r="D33" s="42"/>
      <c r="E33" s="55"/>
      <c r="F33" s="55"/>
      <c r="G33" s="55"/>
      <c r="H33" s="55"/>
    </row>
    <row r="34" spans="1:8">
      <c r="A34" s="5"/>
      <c r="B34" t="s">
        <v>23</v>
      </c>
      <c r="C34" s="109" t="s">
        <v>84</v>
      </c>
      <c r="D34" s="42"/>
      <c r="E34" s="55">
        <v>0.71458333333333324</v>
      </c>
      <c r="F34" s="55">
        <v>0.71458333333333324</v>
      </c>
      <c r="G34" s="55">
        <v>0.70416666666666661</v>
      </c>
      <c r="H34" s="55">
        <v>0.6972222222222223</v>
      </c>
    </row>
  </sheetData>
  <sortState ref="B2:I31">
    <sortCondition ref="F2:F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B12" sqref="B12"/>
    </sheetView>
  </sheetViews>
  <sheetFormatPr defaultRowHeight="15"/>
  <cols>
    <col min="1" max="1" width="4" customWidth="1"/>
    <col min="2" max="2" width="28" customWidth="1"/>
    <col min="3" max="3" width="8.42578125" style="9" bestFit="1" customWidth="1"/>
    <col min="4" max="4" width="7.42578125" style="9" bestFit="1" customWidth="1"/>
    <col min="5" max="5" width="8.42578125" style="56" bestFit="1" customWidth="1"/>
    <col min="6" max="6" width="8.42578125" style="32" bestFit="1" customWidth="1"/>
    <col min="7" max="7" width="8.42578125" style="9" bestFit="1" customWidth="1"/>
    <col min="8" max="8" width="8.42578125" style="56" bestFit="1" customWidth="1"/>
    <col min="11" max="11" width="13.42578125" customWidth="1"/>
    <col min="16" max="16" width="16.7109375" customWidth="1"/>
  </cols>
  <sheetData>
    <row r="1" spans="1:20" s="6" customFormat="1">
      <c r="A1" s="114" t="s">
        <v>151</v>
      </c>
      <c r="C1" s="115" t="s">
        <v>154</v>
      </c>
      <c r="D1" s="5" t="s">
        <v>8</v>
      </c>
      <c r="E1" s="56" t="s">
        <v>152</v>
      </c>
      <c r="F1" s="116" t="s">
        <v>33</v>
      </c>
      <c r="G1" s="56" t="s">
        <v>153</v>
      </c>
      <c r="H1" s="56" t="s">
        <v>231</v>
      </c>
    </row>
    <row r="2" spans="1:20">
      <c r="A2" s="9">
        <v>1</v>
      </c>
      <c r="B2" s="165" t="s">
        <v>54</v>
      </c>
      <c r="C2" s="96">
        <v>0.60833333333333328</v>
      </c>
      <c r="E2" s="117">
        <v>0.62083333333333335</v>
      </c>
      <c r="F2" s="56"/>
      <c r="G2" s="56"/>
      <c r="H2" s="57"/>
    </row>
    <row r="3" spans="1:20">
      <c r="A3" s="9">
        <v>2</v>
      </c>
      <c r="B3" s="118" t="s">
        <v>232</v>
      </c>
      <c r="C3" s="109">
        <v>0.62777777777777777</v>
      </c>
      <c r="F3" s="116"/>
      <c r="G3" s="56"/>
      <c r="L3" s="23"/>
      <c r="M3" s="23"/>
      <c r="N3" s="23"/>
      <c r="O3" s="23"/>
    </row>
    <row r="4" spans="1:20">
      <c r="A4" s="9">
        <v>3</v>
      </c>
      <c r="B4" s="119" t="s">
        <v>93</v>
      </c>
      <c r="C4" s="109">
        <v>0.62986111111111109</v>
      </c>
      <c r="D4" s="9">
        <v>30</v>
      </c>
      <c r="F4" s="116"/>
      <c r="G4" s="56"/>
      <c r="L4" s="23"/>
      <c r="M4" s="23"/>
      <c r="N4" s="23"/>
      <c r="O4" s="23"/>
    </row>
    <row r="5" spans="1:20">
      <c r="A5" s="9">
        <v>4</v>
      </c>
      <c r="B5" s="120" t="s">
        <v>13</v>
      </c>
      <c r="C5" s="121">
        <v>0.63055555555555554</v>
      </c>
      <c r="D5" s="9">
        <v>29</v>
      </c>
      <c r="F5" s="117">
        <v>0.67986111111111114</v>
      </c>
      <c r="G5" s="57">
        <v>0.69791666666666663</v>
      </c>
      <c r="H5" s="57">
        <v>0.7104166666666667</v>
      </c>
      <c r="L5" s="23"/>
      <c r="M5" s="23"/>
      <c r="N5" s="23"/>
      <c r="O5" s="23"/>
      <c r="R5" s="5"/>
      <c r="S5" s="11"/>
      <c r="T5" s="12"/>
    </row>
    <row r="6" spans="1:20">
      <c r="A6" s="9">
        <v>5</v>
      </c>
      <c r="B6" s="93" t="s">
        <v>46</v>
      </c>
      <c r="C6" s="96">
        <v>0.64583333333333337</v>
      </c>
      <c r="E6" s="117">
        <v>0.64027777777777783</v>
      </c>
      <c r="F6" s="57">
        <v>0.66041666666666665</v>
      </c>
      <c r="G6" s="57">
        <v>0.65833333333333333</v>
      </c>
      <c r="H6" s="57">
        <v>0.66111111111111109</v>
      </c>
      <c r="R6" s="5"/>
      <c r="S6" s="11"/>
      <c r="T6" s="13"/>
    </row>
    <row r="7" spans="1:20">
      <c r="A7" s="9">
        <v>5</v>
      </c>
      <c r="B7" s="122" t="s">
        <v>47</v>
      </c>
      <c r="C7" s="96">
        <v>0.64583333333333337</v>
      </c>
      <c r="D7" s="9">
        <v>28</v>
      </c>
      <c r="E7" s="117">
        <v>0.6430555555555556</v>
      </c>
      <c r="F7" s="56"/>
      <c r="G7" s="56"/>
      <c r="H7" s="57"/>
      <c r="R7" s="5"/>
      <c r="S7" s="11"/>
      <c r="T7" s="12"/>
    </row>
    <row r="8" spans="1:20">
      <c r="A8" s="9">
        <v>7</v>
      </c>
      <c r="B8" s="118" t="s">
        <v>233</v>
      </c>
      <c r="C8" s="109">
        <v>0.65208333333333335</v>
      </c>
      <c r="F8" s="116"/>
      <c r="G8" s="56"/>
      <c r="L8" s="23"/>
      <c r="M8" s="23"/>
      <c r="N8" s="23"/>
      <c r="O8" s="23"/>
      <c r="R8" s="5"/>
      <c r="S8" s="11"/>
      <c r="T8" s="13"/>
    </row>
    <row r="9" spans="1:20">
      <c r="A9" s="9">
        <v>8</v>
      </c>
      <c r="B9" s="119" t="s">
        <v>83</v>
      </c>
      <c r="C9" s="109">
        <v>0.65694444444444444</v>
      </c>
      <c r="D9" s="9">
        <v>27</v>
      </c>
      <c r="F9" s="116"/>
      <c r="G9" s="56"/>
      <c r="L9" s="23"/>
      <c r="M9" s="23"/>
      <c r="N9" s="23"/>
      <c r="O9" s="23"/>
      <c r="R9" s="5"/>
      <c r="S9" s="11"/>
      <c r="T9" s="13"/>
    </row>
    <row r="10" spans="1:20">
      <c r="A10" s="9">
        <v>9</v>
      </c>
      <c r="B10" s="93" t="s">
        <v>44</v>
      </c>
      <c r="C10" s="96">
        <v>0.6777777777777777</v>
      </c>
      <c r="D10" s="9">
        <v>26</v>
      </c>
      <c r="E10" s="117">
        <v>0.65972222222222221</v>
      </c>
      <c r="F10" s="57">
        <v>0.68333333333333324</v>
      </c>
      <c r="G10" s="56"/>
      <c r="H10" s="57"/>
      <c r="L10" s="23"/>
      <c r="M10" s="23"/>
      <c r="N10" s="23"/>
      <c r="O10" s="23"/>
      <c r="R10" s="5"/>
      <c r="S10" s="11"/>
      <c r="T10" s="13"/>
    </row>
    <row r="11" spans="1:20">
      <c r="A11" s="9">
        <v>10</v>
      </c>
      <c r="B11" s="93" t="s">
        <v>234</v>
      </c>
      <c r="C11" s="96">
        <v>0.68263888888888891</v>
      </c>
      <c r="E11" s="117">
        <v>0.70347222222222217</v>
      </c>
      <c r="F11" s="56"/>
      <c r="G11" s="56"/>
      <c r="H11" s="57"/>
      <c r="L11" s="23"/>
      <c r="M11" s="23"/>
      <c r="N11" s="23"/>
      <c r="O11" s="23"/>
      <c r="R11" s="5"/>
      <c r="S11" s="11"/>
      <c r="T11" s="12"/>
    </row>
    <row r="12" spans="1:20">
      <c r="A12" s="9">
        <v>11</v>
      </c>
      <c r="B12" s="165" t="s">
        <v>12</v>
      </c>
      <c r="C12" s="96">
        <v>0.6972222222222223</v>
      </c>
      <c r="D12" s="9">
        <v>25</v>
      </c>
      <c r="E12" s="117">
        <v>0.72083333333333333</v>
      </c>
      <c r="F12" s="57">
        <v>0.76180555555555562</v>
      </c>
      <c r="G12" s="57">
        <v>0.77916666666666667</v>
      </c>
      <c r="H12" s="57">
        <v>0.75694444444444453</v>
      </c>
      <c r="L12" s="23"/>
      <c r="M12" s="23"/>
      <c r="N12" s="23"/>
      <c r="O12" s="23"/>
      <c r="R12" s="5"/>
      <c r="S12" s="11"/>
      <c r="T12" s="13"/>
    </row>
    <row r="13" spans="1:20">
      <c r="A13" s="9">
        <v>12</v>
      </c>
      <c r="B13" s="120" t="s">
        <v>17</v>
      </c>
      <c r="C13" s="121">
        <v>0.71180555555555547</v>
      </c>
      <c r="D13" s="9">
        <v>24</v>
      </c>
      <c r="F13" s="117">
        <v>0.77083333333333337</v>
      </c>
      <c r="G13" s="56"/>
      <c r="H13" s="57">
        <v>0.77430555555555547</v>
      </c>
      <c r="L13" s="23"/>
      <c r="M13" s="23"/>
      <c r="N13" s="23"/>
      <c r="O13" s="23"/>
      <c r="R13" s="5"/>
      <c r="S13" s="11"/>
      <c r="T13" s="13"/>
    </row>
    <row r="14" spans="1:20">
      <c r="A14" s="9">
        <v>12</v>
      </c>
      <c r="B14" s="120" t="s">
        <v>36</v>
      </c>
      <c r="C14" s="121">
        <v>0.71180555555555547</v>
      </c>
      <c r="F14" s="117">
        <v>0.7715277777777777</v>
      </c>
      <c r="G14" s="56"/>
      <c r="L14" s="23"/>
      <c r="M14" s="23"/>
      <c r="N14" s="23"/>
      <c r="O14" s="23"/>
      <c r="R14" s="5"/>
      <c r="S14" s="11"/>
      <c r="T14" s="13"/>
    </row>
    <row r="15" spans="1:20">
      <c r="A15" s="9">
        <v>14</v>
      </c>
      <c r="B15" s="119" t="s">
        <v>228</v>
      </c>
      <c r="C15" s="109">
        <v>0.71388888888888891</v>
      </c>
      <c r="F15" s="116"/>
      <c r="G15" s="56"/>
      <c r="L15" s="23"/>
      <c r="M15" s="23"/>
      <c r="N15" s="23"/>
      <c r="O15" s="23"/>
      <c r="R15" s="5"/>
      <c r="S15" s="11"/>
      <c r="T15" s="13"/>
    </row>
    <row r="16" spans="1:20">
      <c r="A16" s="9">
        <v>15</v>
      </c>
      <c r="B16" s="120" t="s">
        <v>9</v>
      </c>
      <c r="C16" s="121">
        <v>0.71458333333333324</v>
      </c>
      <c r="D16" s="9">
        <v>23</v>
      </c>
      <c r="F16" s="117">
        <v>0.73055555555555562</v>
      </c>
      <c r="G16" s="57">
        <v>0.74236111111111114</v>
      </c>
      <c r="H16" s="57">
        <v>0.72499999999999998</v>
      </c>
      <c r="L16" s="23"/>
      <c r="M16" s="23"/>
      <c r="N16" s="23"/>
      <c r="O16" s="23"/>
      <c r="R16" s="9"/>
      <c r="S16" s="9"/>
    </row>
    <row r="17" spans="1:15">
      <c r="A17" s="9">
        <v>16</v>
      </c>
      <c r="B17" s="93" t="s">
        <v>34</v>
      </c>
      <c r="C17" s="96">
        <v>0.72013888888888899</v>
      </c>
      <c r="D17" s="9">
        <v>22</v>
      </c>
      <c r="E17" s="117">
        <v>0.78402777777777777</v>
      </c>
      <c r="F17" s="57">
        <v>0.80902777777777779</v>
      </c>
      <c r="G17" s="56"/>
      <c r="H17" s="57"/>
      <c r="L17" s="23"/>
      <c r="M17" s="23"/>
      <c r="N17" s="23"/>
      <c r="O17" s="23"/>
    </row>
    <row r="18" spans="1:15">
      <c r="A18" s="9">
        <v>17</v>
      </c>
      <c r="B18" s="120" t="s">
        <v>15</v>
      </c>
      <c r="C18" s="121">
        <v>0.72569444444444453</v>
      </c>
      <c r="D18" s="9">
        <v>21</v>
      </c>
      <c r="F18" s="117">
        <v>0.74236111111111114</v>
      </c>
      <c r="G18" s="57">
        <v>0.72916666666666663</v>
      </c>
      <c r="H18" s="57">
        <v>0.7055555555555556</v>
      </c>
      <c r="L18" s="23"/>
      <c r="M18" s="23"/>
      <c r="N18" s="23"/>
      <c r="O18" s="23"/>
    </row>
    <row r="19" spans="1:15">
      <c r="A19" s="9">
        <v>18</v>
      </c>
      <c r="B19" s="122" t="s">
        <v>79</v>
      </c>
      <c r="C19" s="96">
        <v>0.7368055555555556</v>
      </c>
      <c r="D19" s="9">
        <v>20</v>
      </c>
      <c r="E19" s="117">
        <v>0.74097222222222225</v>
      </c>
      <c r="F19" s="56"/>
      <c r="G19" s="56"/>
      <c r="H19" s="57"/>
      <c r="L19" s="23"/>
      <c r="M19" s="23"/>
      <c r="N19" s="23"/>
      <c r="O19" s="23"/>
    </row>
    <row r="20" spans="1:15">
      <c r="A20" s="9">
        <v>19</v>
      </c>
      <c r="B20" s="118" t="s">
        <v>165</v>
      </c>
      <c r="C20" s="109">
        <v>0.73819444444444438</v>
      </c>
      <c r="F20" s="116"/>
      <c r="G20" s="56"/>
      <c r="L20" s="23"/>
      <c r="M20" s="23"/>
      <c r="N20" s="23"/>
      <c r="O20" s="23"/>
    </row>
    <row r="21" spans="1:15">
      <c r="A21" s="9">
        <v>20</v>
      </c>
      <c r="B21" s="119" t="s">
        <v>114</v>
      </c>
      <c r="C21" s="109">
        <v>0.74791666666666667</v>
      </c>
      <c r="D21" s="9">
        <v>19</v>
      </c>
      <c r="F21" s="116"/>
      <c r="G21" s="56"/>
      <c r="L21" s="23"/>
      <c r="M21" s="23"/>
      <c r="N21" s="23"/>
      <c r="O21" s="23"/>
    </row>
    <row r="22" spans="1:15">
      <c r="A22" s="9">
        <v>21</v>
      </c>
      <c r="B22" s="119" t="s">
        <v>235</v>
      </c>
      <c r="C22" s="121">
        <v>0.75763888888888886</v>
      </c>
      <c r="D22" s="9">
        <v>18</v>
      </c>
      <c r="F22" s="117">
        <v>0.8125</v>
      </c>
      <c r="G22" s="56"/>
      <c r="H22" s="57">
        <v>0.81319444444444444</v>
      </c>
      <c r="L22" s="23"/>
      <c r="M22" s="23"/>
      <c r="N22" s="23"/>
      <c r="O22" s="23"/>
    </row>
    <row r="23" spans="1:15">
      <c r="A23" s="9">
        <v>22</v>
      </c>
      <c r="B23" s="93" t="s">
        <v>18</v>
      </c>
      <c r="C23" s="96">
        <v>0.76041666666666663</v>
      </c>
      <c r="E23" s="117">
        <v>0.72361111111111109</v>
      </c>
      <c r="F23" s="57">
        <v>0.74236111111111114</v>
      </c>
      <c r="G23" s="57">
        <v>0.75069444444444444</v>
      </c>
      <c r="H23" s="57">
        <v>0.73125000000000007</v>
      </c>
      <c r="L23" s="23"/>
      <c r="M23" s="23"/>
      <c r="N23" s="23"/>
      <c r="O23" s="23"/>
    </row>
    <row r="24" spans="1:15">
      <c r="A24" s="9">
        <v>23</v>
      </c>
      <c r="B24" s="119" t="s">
        <v>236</v>
      </c>
      <c r="C24" s="109">
        <v>0.76666666666666661</v>
      </c>
      <c r="F24" s="116"/>
      <c r="G24" s="56"/>
      <c r="L24" s="23"/>
      <c r="M24" s="23"/>
      <c r="N24" s="23"/>
      <c r="O24" s="23"/>
    </row>
    <row r="25" spans="1:15">
      <c r="A25" s="9">
        <v>23</v>
      </c>
      <c r="B25" s="93" t="s">
        <v>45</v>
      </c>
      <c r="C25" s="96">
        <v>0.77638888888888891</v>
      </c>
      <c r="D25" s="21">
        <v>17</v>
      </c>
      <c r="E25" s="117">
        <v>0.82847222222222217</v>
      </c>
      <c r="F25" s="57">
        <v>0.8833333333333333</v>
      </c>
      <c r="G25" s="56"/>
    </row>
    <row r="26" spans="1:15">
      <c r="A26" s="9">
        <v>25</v>
      </c>
      <c r="B26" s="123" t="s">
        <v>26</v>
      </c>
      <c r="C26" s="96">
        <v>0.7944444444444444</v>
      </c>
      <c r="D26" s="9">
        <v>16</v>
      </c>
      <c r="E26" s="117">
        <v>0.78819444444444453</v>
      </c>
      <c r="F26" s="57">
        <v>0.79722222222222217</v>
      </c>
      <c r="G26" s="56"/>
      <c r="H26" s="57">
        <v>0.76874999999999993</v>
      </c>
    </row>
    <row r="27" spans="1:15">
      <c r="A27" s="9">
        <v>26</v>
      </c>
      <c r="B27" s="93" t="s">
        <v>14</v>
      </c>
      <c r="C27" s="96">
        <v>0.79513888888888884</v>
      </c>
      <c r="D27" s="9">
        <v>15</v>
      </c>
      <c r="E27" s="117">
        <v>0.79236111111111107</v>
      </c>
      <c r="F27" s="57">
        <v>0.8041666666666667</v>
      </c>
      <c r="G27" s="57">
        <v>0.79652777777777783</v>
      </c>
      <c r="H27" s="57">
        <v>0.8340277777777777</v>
      </c>
    </row>
    <row r="28" spans="1:15">
      <c r="A28" s="9">
        <v>27</v>
      </c>
      <c r="B28" s="93" t="s">
        <v>237</v>
      </c>
      <c r="C28" s="96">
        <v>0.79861111111111116</v>
      </c>
      <c r="E28" s="117">
        <v>0.7597222222222223</v>
      </c>
      <c r="F28" s="56"/>
      <c r="G28" s="56"/>
      <c r="H28" s="57"/>
    </row>
    <row r="29" spans="1:15">
      <c r="A29" s="9">
        <v>28</v>
      </c>
      <c r="B29" s="119" t="s">
        <v>157</v>
      </c>
      <c r="C29" s="109">
        <v>0.80555555555555547</v>
      </c>
      <c r="F29" s="116"/>
      <c r="G29" s="56"/>
    </row>
    <row r="30" spans="1:15">
      <c r="A30" s="9">
        <v>29</v>
      </c>
      <c r="B30" s="119" t="s">
        <v>238</v>
      </c>
      <c r="C30" s="109">
        <v>0.80694444444444446</v>
      </c>
      <c r="F30" s="116"/>
      <c r="G30" s="56"/>
    </row>
    <row r="31" spans="1:15">
      <c r="A31" s="9">
        <v>30</v>
      </c>
      <c r="B31" s="119" t="s">
        <v>170</v>
      </c>
      <c r="C31" s="109">
        <v>0.82847222222222217</v>
      </c>
      <c r="F31" s="116"/>
      <c r="G31" s="56"/>
    </row>
    <row r="32" spans="1:15">
      <c r="A32" s="9">
        <v>31</v>
      </c>
      <c r="B32" s="93" t="s">
        <v>42</v>
      </c>
      <c r="C32" s="96">
        <v>0.82986111111111116</v>
      </c>
      <c r="D32" s="9">
        <v>14</v>
      </c>
      <c r="E32" s="117">
        <v>0.8979166666666667</v>
      </c>
      <c r="F32" s="56"/>
      <c r="G32" s="56"/>
    </row>
    <row r="33" spans="1:10">
      <c r="A33" s="9">
        <v>32</v>
      </c>
      <c r="B33" s="119" t="s">
        <v>144</v>
      </c>
      <c r="C33" s="109">
        <v>0.84861111111111109</v>
      </c>
      <c r="F33" s="116"/>
      <c r="G33" s="56"/>
    </row>
    <row r="34" spans="1:10">
      <c r="A34" s="9">
        <v>33</v>
      </c>
      <c r="B34" s="93" t="s">
        <v>50</v>
      </c>
      <c r="C34" s="96">
        <v>0.86736111111111114</v>
      </c>
      <c r="E34" s="117">
        <v>0.85625000000000007</v>
      </c>
      <c r="F34" s="57">
        <v>0.87569444444444444</v>
      </c>
      <c r="G34" s="56"/>
      <c r="H34" s="57">
        <v>0.97152777777777777</v>
      </c>
      <c r="J34" s="78"/>
    </row>
    <row r="35" spans="1:10">
      <c r="A35" s="9">
        <v>34</v>
      </c>
      <c r="B35" s="119" t="s">
        <v>239</v>
      </c>
      <c r="C35" s="109">
        <v>0.90069444444444446</v>
      </c>
      <c r="F35" s="116"/>
      <c r="G35" s="56"/>
    </row>
    <row r="36" spans="1:10">
      <c r="A36" s="9">
        <v>35</v>
      </c>
      <c r="B36" s="119" t="s">
        <v>35</v>
      </c>
      <c r="C36" s="121">
        <v>0.91319444444444453</v>
      </c>
      <c r="F36" s="117" t="s">
        <v>240</v>
      </c>
      <c r="G36" s="56"/>
    </row>
    <row r="37" spans="1:10">
      <c r="A37" s="9">
        <v>36</v>
      </c>
      <c r="B37" s="93" t="s">
        <v>32</v>
      </c>
      <c r="C37" s="96">
        <v>0.92152777777777783</v>
      </c>
      <c r="D37" s="9">
        <v>13</v>
      </c>
      <c r="E37" s="117">
        <v>0.89861111111111114</v>
      </c>
      <c r="F37" s="57">
        <v>0.91319444444444453</v>
      </c>
      <c r="G37" s="5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9" sqref="B9"/>
    </sheetView>
  </sheetViews>
  <sheetFormatPr defaultRowHeight="15"/>
  <cols>
    <col min="1" max="1" width="4" customWidth="1"/>
    <col min="2" max="2" width="23.28515625" customWidth="1"/>
    <col min="3" max="3" width="8.140625" style="9" bestFit="1" customWidth="1"/>
    <col min="4" max="4" width="7.42578125" style="9" bestFit="1" customWidth="1"/>
    <col min="5" max="5" width="7.140625" style="81" bestFit="1" customWidth="1"/>
    <col min="6" max="6" width="8.140625" style="32" bestFit="1" customWidth="1"/>
    <col min="7" max="7" width="8.140625" bestFit="1" customWidth="1"/>
    <col min="8" max="8" width="9.140625" style="9"/>
  </cols>
  <sheetData>
    <row r="1" spans="1:8" s="6" customFormat="1">
      <c r="A1" s="77" t="s">
        <v>241</v>
      </c>
      <c r="C1" s="5"/>
      <c r="D1" s="5"/>
      <c r="E1" s="81"/>
      <c r="F1" s="33"/>
      <c r="G1" s="14"/>
      <c r="H1" s="5"/>
    </row>
    <row r="2" spans="1:8">
      <c r="A2" s="19"/>
      <c r="B2" s="24"/>
      <c r="C2" s="127" t="s">
        <v>242</v>
      </c>
      <c r="D2" s="19" t="s">
        <v>8</v>
      </c>
      <c r="E2" s="128">
        <v>2015</v>
      </c>
      <c r="F2" s="128">
        <v>2014</v>
      </c>
      <c r="G2" s="128">
        <v>2013</v>
      </c>
      <c r="H2" s="17"/>
    </row>
    <row r="3" spans="1:8">
      <c r="A3" s="127">
        <v>1</v>
      </c>
      <c r="B3" s="163" t="s">
        <v>54</v>
      </c>
      <c r="C3" s="129">
        <v>3.2268518518518523E-2</v>
      </c>
      <c r="D3" s="19"/>
      <c r="E3" s="128"/>
      <c r="F3" s="128"/>
      <c r="G3" s="128"/>
      <c r="H3" s="17"/>
    </row>
    <row r="4" spans="1:8">
      <c r="A4" s="127">
        <v>2</v>
      </c>
      <c r="B4" s="35" t="s">
        <v>93</v>
      </c>
      <c r="C4" s="130">
        <v>3.3344907407407406E-2</v>
      </c>
      <c r="D4" s="19">
        <v>30</v>
      </c>
      <c r="E4" s="128"/>
      <c r="F4" s="128"/>
      <c r="G4" s="128"/>
      <c r="H4" s="17"/>
    </row>
    <row r="5" spans="1:8">
      <c r="A5" s="127">
        <v>3</v>
      </c>
      <c r="B5" s="35" t="s">
        <v>83</v>
      </c>
      <c r="C5" s="130">
        <v>3.4571759259259253E-2</v>
      </c>
      <c r="D5" s="19">
        <v>29</v>
      </c>
      <c r="E5" s="128"/>
      <c r="F5" s="128"/>
      <c r="G5" s="128"/>
      <c r="H5" s="17"/>
    </row>
    <row r="6" spans="1:8">
      <c r="A6" s="19">
        <v>4</v>
      </c>
      <c r="B6" s="36" t="s">
        <v>47</v>
      </c>
      <c r="C6" s="130">
        <v>3.4606481481481481E-2</v>
      </c>
      <c r="D6" s="19">
        <v>28</v>
      </c>
      <c r="E6" s="131">
        <v>3.3368055555555554E-2</v>
      </c>
      <c r="F6" s="128"/>
      <c r="G6" s="128"/>
      <c r="H6" s="17"/>
    </row>
    <row r="7" spans="1:8">
      <c r="A7" s="19">
        <v>4</v>
      </c>
      <c r="B7" s="35" t="s">
        <v>243</v>
      </c>
      <c r="C7" s="130">
        <v>3.4606481481481481E-2</v>
      </c>
      <c r="D7" s="19">
        <v>28</v>
      </c>
      <c r="E7" s="128"/>
      <c r="F7" s="128"/>
      <c r="G7" s="128"/>
      <c r="H7" s="17"/>
    </row>
    <row r="8" spans="1:8">
      <c r="A8" s="19">
        <v>6</v>
      </c>
      <c r="B8" s="35" t="s">
        <v>171</v>
      </c>
      <c r="C8" s="130">
        <v>3.498842592592593E-2</v>
      </c>
      <c r="D8" s="19"/>
      <c r="E8" s="128"/>
      <c r="F8" s="128"/>
      <c r="G8" s="128"/>
      <c r="H8" s="17"/>
    </row>
    <row r="9" spans="1:8">
      <c r="A9" s="127">
        <v>7</v>
      </c>
      <c r="B9" s="164" t="s">
        <v>12</v>
      </c>
      <c r="C9" s="129">
        <v>3.6458333333333336E-2</v>
      </c>
      <c r="D9" s="19">
        <v>26</v>
      </c>
      <c r="E9" s="131">
        <v>3.8599537037037036E-2</v>
      </c>
      <c r="F9" s="132">
        <v>3.8414351851851852E-2</v>
      </c>
      <c r="G9" s="132">
        <v>3.8287037037037036E-2</v>
      </c>
      <c r="H9" s="17"/>
    </row>
    <row r="10" spans="1:8">
      <c r="A10" s="19">
        <v>8</v>
      </c>
      <c r="B10" s="35" t="s">
        <v>234</v>
      </c>
      <c r="C10" s="130">
        <v>3.6608796296296299E-2</v>
      </c>
      <c r="D10" s="19"/>
      <c r="E10" s="131">
        <v>4.0856481481481487E-2</v>
      </c>
      <c r="F10" s="128"/>
      <c r="G10" s="128"/>
      <c r="H10" s="17"/>
    </row>
    <row r="11" spans="1:8">
      <c r="A11" s="19">
        <v>9</v>
      </c>
      <c r="B11" s="35" t="s">
        <v>44</v>
      </c>
      <c r="C11" s="130">
        <v>3.7175925925925925E-2</v>
      </c>
      <c r="D11" s="19">
        <v>25</v>
      </c>
      <c r="E11" s="131">
        <v>3.6921296296296292E-2</v>
      </c>
      <c r="F11" s="128"/>
      <c r="G11" s="128"/>
      <c r="H11" s="17"/>
    </row>
    <row r="12" spans="1:8">
      <c r="A12" s="19">
        <v>10</v>
      </c>
      <c r="B12" s="35" t="s">
        <v>9</v>
      </c>
      <c r="C12" s="130">
        <v>3.8217592592592588E-2</v>
      </c>
      <c r="D12" s="19">
        <v>24</v>
      </c>
      <c r="E12" s="131">
        <v>3.6828703703703704E-2</v>
      </c>
      <c r="F12" s="132">
        <v>3.8391203703703698E-2</v>
      </c>
      <c r="G12" s="132">
        <v>3.5555555555555556E-2</v>
      </c>
      <c r="H12" s="17"/>
    </row>
    <row r="13" spans="1:8">
      <c r="A13" s="19">
        <v>11</v>
      </c>
      <c r="B13" s="35" t="s">
        <v>15</v>
      </c>
      <c r="C13" s="130">
        <v>3.829861111111111E-2</v>
      </c>
      <c r="D13" s="19">
        <v>23</v>
      </c>
      <c r="E13" s="131">
        <v>3.9942129629629626E-2</v>
      </c>
      <c r="F13" s="133"/>
      <c r="G13" s="132">
        <v>3.8854166666666669E-2</v>
      </c>
      <c r="H13" s="17"/>
    </row>
    <row r="14" spans="1:8">
      <c r="A14" s="19">
        <v>12</v>
      </c>
      <c r="B14" s="35" t="s">
        <v>34</v>
      </c>
      <c r="C14" s="130">
        <v>3.8657407407407404E-2</v>
      </c>
      <c r="D14" s="19">
        <v>22</v>
      </c>
      <c r="E14" s="131">
        <v>3.9872685185185185E-2</v>
      </c>
      <c r="F14" s="132">
        <v>4.0185185185185185E-2</v>
      </c>
      <c r="G14" s="128"/>
      <c r="H14" s="17"/>
    </row>
    <row r="15" spans="1:8">
      <c r="A15" s="19">
        <v>13</v>
      </c>
      <c r="B15" s="36" t="s">
        <v>114</v>
      </c>
      <c r="C15" s="130">
        <v>3.8831018518518515E-2</v>
      </c>
      <c r="D15" s="19">
        <v>21</v>
      </c>
      <c r="E15" s="128"/>
      <c r="F15" s="128"/>
      <c r="G15" s="128"/>
      <c r="H15" s="17"/>
    </row>
    <row r="16" spans="1:8">
      <c r="A16" s="19">
        <v>14</v>
      </c>
      <c r="B16" s="36" t="s">
        <v>17</v>
      </c>
      <c r="C16" s="130">
        <v>3.888888888888889E-2</v>
      </c>
      <c r="D16" s="19">
        <v>20</v>
      </c>
      <c r="E16" s="131">
        <v>4.0648148148148149E-2</v>
      </c>
      <c r="F16" s="132">
        <v>4.162037037037037E-2</v>
      </c>
      <c r="G16" s="132">
        <v>4.2372685185185187E-2</v>
      </c>
      <c r="H16" s="17"/>
    </row>
    <row r="17" spans="1:8">
      <c r="A17" s="19">
        <v>15</v>
      </c>
      <c r="B17" s="36" t="s">
        <v>43</v>
      </c>
      <c r="C17" s="130">
        <v>3.9027777777777779E-2</v>
      </c>
      <c r="D17" s="19">
        <v>19</v>
      </c>
      <c r="E17" s="131">
        <v>0.04</v>
      </c>
      <c r="F17" s="128"/>
      <c r="G17" s="128"/>
      <c r="H17" s="17"/>
    </row>
    <row r="18" spans="1:8">
      <c r="A18" s="19">
        <v>16</v>
      </c>
      <c r="B18" s="36" t="s">
        <v>21</v>
      </c>
      <c r="C18" s="130">
        <v>3.9837962962962964E-2</v>
      </c>
      <c r="D18" s="19">
        <v>18</v>
      </c>
      <c r="E18" s="131"/>
      <c r="F18" s="128"/>
      <c r="G18" s="128"/>
      <c r="H18" s="17"/>
    </row>
    <row r="19" spans="1:8">
      <c r="A19" s="19">
        <v>17</v>
      </c>
      <c r="B19" s="35" t="s">
        <v>28</v>
      </c>
      <c r="C19" s="130">
        <v>4.0057870370370369E-2</v>
      </c>
      <c r="D19" s="19">
        <v>17</v>
      </c>
      <c r="E19" s="131">
        <v>4.2615740740740739E-2</v>
      </c>
      <c r="F19" s="128"/>
      <c r="G19" s="128"/>
      <c r="H19" s="17"/>
    </row>
    <row r="20" spans="1:8">
      <c r="A20" s="19">
        <v>18</v>
      </c>
      <c r="B20" s="35" t="s">
        <v>14</v>
      </c>
      <c r="C20" s="130">
        <v>4.1539351851851855E-2</v>
      </c>
      <c r="D20" s="19">
        <v>16</v>
      </c>
      <c r="E20" s="131">
        <v>4.0879629629629634E-2</v>
      </c>
      <c r="F20" s="132">
        <v>4.2025462962962966E-2</v>
      </c>
      <c r="G20" s="132">
        <v>4.1215277777777774E-2</v>
      </c>
      <c r="H20" s="17"/>
    </row>
    <row r="21" spans="1:8">
      <c r="A21" s="19">
        <v>19</v>
      </c>
      <c r="B21" s="35" t="s">
        <v>22</v>
      </c>
      <c r="C21" s="130">
        <v>4.2418981481481481E-2</v>
      </c>
      <c r="D21" s="19">
        <v>15</v>
      </c>
      <c r="E21" s="131">
        <v>4.3333333333333335E-2</v>
      </c>
      <c r="F21" s="132">
        <v>4.3483796296296291E-2</v>
      </c>
      <c r="G21" s="132">
        <v>4.3912037037037034E-2</v>
      </c>
      <c r="H21" s="17"/>
    </row>
    <row r="22" spans="1:8">
      <c r="A22" s="19">
        <v>20</v>
      </c>
      <c r="B22" s="35" t="s">
        <v>170</v>
      </c>
      <c r="C22" s="130">
        <v>4.2754629629629635E-2</v>
      </c>
      <c r="D22" s="19"/>
      <c r="E22" s="131"/>
      <c r="F22" s="132"/>
      <c r="G22" s="132"/>
      <c r="H22" s="17"/>
    </row>
    <row r="23" spans="1:8">
      <c r="A23" s="19">
        <v>21</v>
      </c>
      <c r="B23" s="35" t="s">
        <v>244</v>
      </c>
      <c r="C23" s="130">
        <v>4.3993055555555556E-2</v>
      </c>
      <c r="D23" s="19">
        <v>14</v>
      </c>
      <c r="E23" s="131"/>
      <c r="F23" s="132"/>
      <c r="G23" s="132"/>
      <c r="H23" s="17"/>
    </row>
    <row r="24" spans="1:8">
      <c r="A24" s="19">
        <v>22</v>
      </c>
      <c r="B24" s="35" t="s">
        <v>169</v>
      </c>
      <c r="C24" s="130">
        <v>4.5138888888888888E-2</v>
      </c>
      <c r="D24" s="19"/>
      <c r="E24" s="131"/>
      <c r="F24" s="132"/>
      <c r="G24" s="132"/>
      <c r="H24" s="17"/>
    </row>
    <row r="25" spans="1:8">
      <c r="A25" s="19">
        <v>23</v>
      </c>
      <c r="B25" s="35" t="s">
        <v>45</v>
      </c>
      <c r="C25" s="130">
        <v>4.5324074074074072E-2</v>
      </c>
      <c r="D25" s="19">
        <v>13</v>
      </c>
      <c r="E25" s="131">
        <v>4.6087962962962963E-2</v>
      </c>
      <c r="F25" s="132"/>
      <c r="G25" s="132"/>
      <c r="H25" s="17"/>
    </row>
    <row r="26" spans="1:8">
      <c r="A26" s="19">
        <v>24</v>
      </c>
      <c r="B26" s="35" t="s">
        <v>42</v>
      </c>
      <c r="C26" s="130">
        <v>4.6087962962962963E-2</v>
      </c>
      <c r="D26" s="19">
        <v>12</v>
      </c>
      <c r="E26" s="131">
        <v>5.0648148148148144E-2</v>
      </c>
      <c r="F26" s="128"/>
      <c r="G26" s="128"/>
      <c r="H26" s="17"/>
    </row>
    <row r="27" spans="1:8">
      <c r="A27" s="19">
        <v>25</v>
      </c>
      <c r="B27" s="35" t="s">
        <v>26</v>
      </c>
      <c r="C27" s="130">
        <v>4.611111111111111E-2</v>
      </c>
      <c r="D27" s="19">
        <v>11</v>
      </c>
      <c r="E27" s="131"/>
      <c r="F27" s="128"/>
      <c r="G27" s="128"/>
      <c r="H27" s="17"/>
    </row>
    <row r="28" spans="1:8">
      <c r="A28" s="19">
        <v>26</v>
      </c>
      <c r="B28" s="35" t="s">
        <v>19</v>
      </c>
      <c r="C28" s="130">
        <v>4.7002314814814816E-2</v>
      </c>
      <c r="D28" s="19"/>
      <c r="E28" s="131">
        <v>4.0821759259259259E-2</v>
      </c>
      <c r="F28" s="133"/>
      <c r="G28" s="132">
        <v>4.252314814814815E-2</v>
      </c>
      <c r="H28" s="17"/>
    </row>
    <row r="29" spans="1:8">
      <c r="A29" s="19">
        <v>27</v>
      </c>
      <c r="B29" s="35" t="s">
        <v>32</v>
      </c>
      <c r="C29" s="130">
        <v>4.7106481481481478E-2</v>
      </c>
      <c r="D29" s="19">
        <v>10</v>
      </c>
      <c r="E29" s="131">
        <v>5.094907407407407E-2</v>
      </c>
      <c r="F29" s="132">
        <v>4.9490740740740745E-2</v>
      </c>
      <c r="G29" s="128"/>
      <c r="H29" s="17"/>
    </row>
    <row r="30" spans="1:8">
      <c r="A30" s="19">
        <v>28</v>
      </c>
      <c r="B30" s="35" t="s">
        <v>157</v>
      </c>
      <c r="C30" s="130">
        <v>4.7928240740740737E-2</v>
      </c>
      <c r="D30" s="19"/>
      <c r="E30" s="131"/>
      <c r="F30" s="128"/>
      <c r="G30" s="128"/>
      <c r="H30" s="17"/>
    </row>
    <row r="31" spans="1:8">
      <c r="A31" s="19">
        <v>29</v>
      </c>
      <c r="B31" s="35" t="s">
        <v>35</v>
      </c>
      <c r="C31" s="130">
        <v>5.0972222222222224E-2</v>
      </c>
      <c r="D31" s="19"/>
      <c r="E31" s="131"/>
      <c r="F31" s="128"/>
      <c r="G31" s="128"/>
      <c r="H31" s="17"/>
    </row>
    <row r="32" spans="1:8">
      <c r="A32" s="19">
        <v>30</v>
      </c>
      <c r="B32" s="36" t="s">
        <v>141</v>
      </c>
      <c r="C32" s="130">
        <v>5.1944444444444439E-2</v>
      </c>
      <c r="D32" s="19"/>
      <c r="E32" s="128"/>
      <c r="F32" s="128"/>
      <c r="G32" s="128"/>
      <c r="H32" s="17"/>
    </row>
    <row r="33" spans="1:8">
      <c r="A33" s="9"/>
      <c r="C33" s="117"/>
      <c r="D33" s="61"/>
      <c r="H33" s="15"/>
    </row>
    <row r="34" spans="1:8">
      <c r="B34" s="134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B9" sqref="B9"/>
    </sheetView>
  </sheetViews>
  <sheetFormatPr defaultRowHeight="15"/>
  <cols>
    <col min="1" max="1" width="6" customWidth="1"/>
    <col min="2" max="2" width="23.42578125" bestFit="1" customWidth="1"/>
    <col min="3" max="3" width="13.7109375" style="9" customWidth="1"/>
    <col min="4" max="4" width="7.42578125" style="9" bestFit="1" customWidth="1"/>
    <col min="5" max="6" width="7.140625" style="12" bestFit="1" customWidth="1"/>
    <col min="7" max="7" width="8.140625" bestFit="1" customWidth="1"/>
    <col min="8" max="8" width="8.140625" style="16" bestFit="1" customWidth="1"/>
  </cols>
  <sheetData>
    <row r="1" spans="1:8" s="6" customFormat="1">
      <c r="A1" s="135" t="s">
        <v>246</v>
      </c>
      <c r="B1" s="136"/>
      <c r="C1" s="87">
        <v>2016</v>
      </c>
      <c r="D1" s="5" t="s">
        <v>8</v>
      </c>
      <c r="E1" s="137">
        <v>2015</v>
      </c>
      <c r="F1" s="137">
        <v>2014</v>
      </c>
      <c r="G1" s="138">
        <v>2013</v>
      </c>
      <c r="H1" s="138">
        <v>2012</v>
      </c>
    </row>
    <row r="2" spans="1:8" s="6" customFormat="1">
      <c r="A2" s="139">
        <v>1</v>
      </c>
      <c r="B2" s="92" t="s">
        <v>54</v>
      </c>
      <c r="C2" s="140">
        <v>1.8819444444444448E-2</v>
      </c>
      <c r="D2" s="5"/>
      <c r="E2" s="137"/>
      <c r="F2" s="137"/>
      <c r="G2" s="138"/>
      <c r="H2" s="138"/>
    </row>
    <row r="3" spans="1:8" s="6" customFormat="1">
      <c r="A3" s="9">
        <v>2</v>
      </c>
      <c r="B3" t="s">
        <v>93</v>
      </c>
      <c r="C3" s="140">
        <v>1.9606481481481482E-2</v>
      </c>
      <c r="D3" s="5">
        <v>30</v>
      </c>
      <c r="E3" s="137"/>
      <c r="F3" s="137"/>
      <c r="G3" s="138"/>
      <c r="H3" s="138"/>
    </row>
    <row r="4" spans="1:8" s="6" customFormat="1">
      <c r="A4" s="9">
        <v>3</v>
      </c>
      <c r="B4" t="s">
        <v>228</v>
      </c>
      <c r="C4" s="140">
        <v>1.9618055555555555E-2</v>
      </c>
      <c r="D4" s="5"/>
      <c r="E4" s="137"/>
      <c r="F4" s="137"/>
      <c r="G4" s="138"/>
      <c r="H4" s="138"/>
    </row>
    <row r="5" spans="1:8" s="6" customFormat="1">
      <c r="A5" s="9">
        <v>4</v>
      </c>
      <c r="B5" s="25" t="s">
        <v>9</v>
      </c>
      <c r="C5" s="140">
        <v>1.9884259259259258E-2</v>
      </c>
      <c r="D5" s="5">
        <v>29</v>
      </c>
      <c r="E5" s="141">
        <v>2.1064814814814814E-2</v>
      </c>
      <c r="F5" s="142" t="s">
        <v>77</v>
      </c>
      <c r="G5" s="116"/>
      <c r="H5" s="143"/>
    </row>
    <row r="6" spans="1:8" s="6" customFormat="1">
      <c r="A6" s="9">
        <v>5</v>
      </c>
      <c r="B6" t="s">
        <v>83</v>
      </c>
      <c r="C6" s="140">
        <v>2.0104166666666666E-2</v>
      </c>
      <c r="D6" s="5">
        <v>28</v>
      </c>
      <c r="E6" s="137"/>
      <c r="F6" s="137"/>
      <c r="G6" s="138"/>
      <c r="H6" s="138"/>
    </row>
    <row r="7" spans="1:8" s="6" customFormat="1">
      <c r="A7" s="9">
        <v>6</v>
      </c>
      <c r="B7" s="25" t="s">
        <v>80</v>
      </c>
      <c r="C7" s="140">
        <v>2.1423611111111112E-2</v>
      </c>
      <c r="D7" s="5">
        <v>27</v>
      </c>
      <c r="E7" s="141">
        <v>2.326388888888889E-2</v>
      </c>
      <c r="F7" s="142">
        <v>2.2951388888888886E-2</v>
      </c>
      <c r="G7" s="116"/>
      <c r="H7" s="143"/>
    </row>
    <row r="8" spans="1:8" s="6" customFormat="1">
      <c r="A8" s="9">
        <v>7</v>
      </c>
      <c r="B8" t="s">
        <v>114</v>
      </c>
      <c r="C8" s="140">
        <v>2.1597222222222223E-2</v>
      </c>
      <c r="D8" s="5">
        <v>26</v>
      </c>
      <c r="E8" s="137"/>
      <c r="F8" s="137"/>
      <c r="G8" s="138"/>
      <c r="H8" s="138"/>
    </row>
    <row r="9" spans="1:8" s="6" customFormat="1">
      <c r="A9" s="9">
        <v>8</v>
      </c>
      <c r="B9" s="92" t="s">
        <v>12</v>
      </c>
      <c r="C9" s="140">
        <v>2.1678240740740738E-2</v>
      </c>
      <c r="D9" s="5">
        <v>25</v>
      </c>
      <c r="E9" s="141">
        <v>2.2094907407407407E-2</v>
      </c>
      <c r="F9" s="142">
        <v>2.1539351851851851E-2</v>
      </c>
      <c r="G9" s="144">
        <v>2.2893518518518521E-2</v>
      </c>
      <c r="H9" s="144">
        <v>2.342592592592593E-2</v>
      </c>
    </row>
    <row r="10" spans="1:8" s="6" customFormat="1">
      <c r="A10" s="9">
        <v>9</v>
      </c>
      <c r="B10" s="25" t="s">
        <v>22</v>
      </c>
      <c r="C10" s="140">
        <v>2.1759259259259259E-2</v>
      </c>
      <c r="D10" s="5">
        <v>24</v>
      </c>
      <c r="E10" s="141">
        <v>2.2442129629629631E-2</v>
      </c>
      <c r="F10" s="142">
        <v>2.2187499999999999E-2</v>
      </c>
      <c r="G10" s="144">
        <v>2.3321759259259261E-2</v>
      </c>
      <c r="H10" s="144">
        <v>2.4131944444444445E-2</v>
      </c>
    </row>
    <row r="11" spans="1:8" s="6" customFormat="1">
      <c r="A11" s="9">
        <v>10</v>
      </c>
      <c r="B11" s="25" t="s">
        <v>44</v>
      </c>
      <c r="C11" s="140">
        <v>2.2280092592592591E-2</v>
      </c>
      <c r="D11" s="5">
        <v>23</v>
      </c>
      <c r="E11" s="141">
        <v>2.179398148148148E-2</v>
      </c>
      <c r="F11" s="142">
        <v>2.3078703703703702E-2</v>
      </c>
      <c r="G11" s="144">
        <v>2.224537037037037E-2</v>
      </c>
      <c r="H11" s="143"/>
    </row>
    <row r="12" spans="1:8" s="6" customFormat="1">
      <c r="A12" s="9">
        <v>11</v>
      </c>
      <c r="B12" s="25" t="s">
        <v>21</v>
      </c>
      <c r="C12" s="140">
        <v>2.2476851851851855E-2</v>
      </c>
      <c r="D12" s="5">
        <v>22</v>
      </c>
      <c r="E12" s="141">
        <v>2.7129629629629632E-2</v>
      </c>
      <c r="F12" s="142">
        <v>2.255787037037037E-2</v>
      </c>
      <c r="G12" s="116"/>
      <c r="H12" s="144">
        <v>2.4884259259259259E-2</v>
      </c>
    </row>
    <row r="13" spans="1:8" s="6" customFormat="1">
      <c r="A13" s="9">
        <v>12</v>
      </c>
      <c r="B13" s="25" t="s">
        <v>79</v>
      </c>
      <c r="C13" s="140">
        <v>2.2754629629629628E-2</v>
      </c>
      <c r="D13" s="5">
        <v>21</v>
      </c>
      <c r="E13" s="141">
        <v>2.2939814814814816E-2</v>
      </c>
      <c r="F13" s="142">
        <v>2.3252314814814812E-2</v>
      </c>
      <c r="G13" s="138"/>
      <c r="H13" s="138"/>
    </row>
    <row r="14" spans="1:8" s="6" customFormat="1">
      <c r="A14" s="9">
        <v>13</v>
      </c>
      <c r="B14" s="25" t="s">
        <v>247</v>
      </c>
      <c r="C14" s="140">
        <v>2.2951388888888886E-2</v>
      </c>
      <c r="D14" s="5"/>
      <c r="E14" s="137"/>
      <c r="F14" s="137"/>
      <c r="G14" s="138"/>
      <c r="H14" s="138"/>
    </row>
    <row r="15" spans="1:8" s="6" customFormat="1">
      <c r="A15" s="9">
        <v>14</v>
      </c>
      <c r="B15" s="25" t="s">
        <v>78</v>
      </c>
      <c r="C15" s="140">
        <v>2.314814814814815E-2</v>
      </c>
      <c r="D15" s="5">
        <v>20</v>
      </c>
      <c r="E15" s="141">
        <v>2.2870370370370371E-2</v>
      </c>
      <c r="F15" s="137"/>
      <c r="G15" s="138"/>
      <c r="H15" s="138"/>
    </row>
    <row r="16" spans="1:8" s="6" customFormat="1">
      <c r="A16" s="9">
        <v>15</v>
      </c>
      <c r="B16" s="25" t="s">
        <v>17</v>
      </c>
      <c r="C16" s="140">
        <v>2.3287037037037037E-2</v>
      </c>
      <c r="D16" s="5">
        <v>19</v>
      </c>
      <c r="E16" s="137"/>
      <c r="F16" s="137"/>
      <c r="G16" s="138"/>
      <c r="H16" s="138"/>
    </row>
    <row r="17" spans="1:8" s="6" customFormat="1">
      <c r="A17" s="9">
        <v>16</v>
      </c>
      <c r="B17" t="s">
        <v>75</v>
      </c>
      <c r="C17" s="140">
        <v>2.3946759259259261E-2</v>
      </c>
      <c r="D17" s="5"/>
      <c r="E17" s="137"/>
      <c r="F17" s="137"/>
      <c r="G17" s="138"/>
      <c r="H17" s="138"/>
    </row>
    <row r="18" spans="1:8" s="6" customFormat="1">
      <c r="A18" s="9">
        <v>17</v>
      </c>
      <c r="B18" s="25" t="s">
        <v>14</v>
      </c>
      <c r="C18" s="140">
        <v>2.4131944444444445E-2</v>
      </c>
      <c r="D18" s="5">
        <v>18</v>
      </c>
      <c r="E18" s="141">
        <v>2.5937500000000002E-2</v>
      </c>
      <c r="F18" s="142">
        <v>2.3171296296296297E-2</v>
      </c>
      <c r="G18" s="144">
        <v>2.4560185185185185E-2</v>
      </c>
      <c r="H18" s="144">
        <v>2.3171296296296297E-2</v>
      </c>
    </row>
    <row r="19" spans="1:8" s="6" customFormat="1">
      <c r="A19" s="9">
        <v>18</v>
      </c>
      <c r="B19" s="25" t="s">
        <v>144</v>
      </c>
      <c r="C19" s="140">
        <v>2.4502314814814814E-2</v>
      </c>
      <c r="D19" s="5"/>
      <c r="E19" s="137"/>
      <c r="F19" s="137"/>
      <c r="G19" s="138"/>
      <c r="H19" s="138"/>
    </row>
    <row r="20" spans="1:8" s="6" customFormat="1">
      <c r="A20" s="9">
        <v>19</v>
      </c>
      <c r="B20" t="s">
        <v>167</v>
      </c>
      <c r="C20" s="140">
        <v>2.5370370370370366E-2</v>
      </c>
      <c r="D20" s="5">
        <v>17</v>
      </c>
      <c r="E20" s="137"/>
      <c r="F20" s="137"/>
      <c r="G20" s="138"/>
      <c r="H20" s="138"/>
    </row>
    <row r="21" spans="1:8" s="6" customFormat="1">
      <c r="A21" s="9">
        <v>20</v>
      </c>
      <c r="B21" t="s">
        <v>39</v>
      </c>
      <c r="C21" s="140">
        <v>2.5578703703703704E-2</v>
      </c>
      <c r="D21" s="5">
        <v>16</v>
      </c>
      <c r="E21" s="137"/>
      <c r="F21" s="137"/>
      <c r="G21" s="138"/>
      <c r="H21" s="138"/>
    </row>
    <row r="22" spans="1:8" s="6" customFormat="1">
      <c r="A22" s="9">
        <v>21</v>
      </c>
      <c r="B22" t="s">
        <v>248</v>
      </c>
      <c r="C22" s="140">
        <v>2.56712962962963E-2</v>
      </c>
      <c r="D22" s="5"/>
      <c r="E22" s="137"/>
      <c r="F22" s="137"/>
      <c r="G22" s="138"/>
      <c r="H22" s="138"/>
    </row>
    <row r="23" spans="1:8" s="6" customFormat="1">
      <c r="A23" s="9">
        <v>22</v>
      </c>
      <c r="B23" s="25" t="s">
        <v>81</v>
      </c>
      <c r="C23" s="140">
        <v>2.6099537037037036E-2</v>
      </c>
      <c r="D23" s="5">
        <v>15</v>
      </c>
      <c r="E23" s="141">
        <v>2.9120370370370366E-2</v>
      </c>
      <c r="F23" s="137"/>
      <c r="G23" s="138"/>
      <c r="H23" s="138"/>
    </row>
    <row r="24" spans="1:8" s="6" customFormat="1">
      <c r="A24" s="9">
        <v>22</v>
      </c>
      <c r="B24" s="25" t="s">
        <v>45</v>
      </c>
      <c r="C24" s="140">
        <v>2.6099537037037036E-2</v>
      </c>
      <c r="D24" s="5">
        <v>14</v>
      </c>
      <c r="E24" s="141">
        <v>2.7557870370370368E-2</v>
      </c>
      <c r="F24" s="137"/>
      <c r="G24" s="138"/>
      <c r="H24" s="138"/>
    </row>
    <row r="25" spans="1:8" s="6" customFormat="1">
      <c r="A25" s="9">
        <v>24</v>
      </c>
      <c r="B25" t="s">
        <v>249</v>
      </c>
      <c r="C25" s="140">
        <v>2.6481481481481481E-2</v>
      </c>
      <c r="D25" s="5"/>
      <c r="E25" s="137"/>
      <c r="F25" s="137"/>
      <c r="G25" s="138"/>
      <c r="H25" s="138"/>
    </row>
    <row r="26" spans="1:8" s="6" customFormat="1">
      <c r="A26" s="9">
        <v>25</v>
      </c>
      <c r="B26" s="25" t="s">
        <v>32</v>
      </c>
      <c r="C26" s="140">
        <v>2.6493055555555558E-2</v>
      </c>
      <c r="D26" s="5">
        <v>13</v>
      </c>
      <c r="E26" s="141">
        <v>2.7615740740740743E-2</v>
      </c>
      <c r="F26" s="137"/>
      <c r="G26" s="138"/>
      <c r="H26" s="138"/>
    </row>
    <row r="27" spans="1:8" s="6" customFormat="1">
      <c r="A27" s="9">
        <v>26</v>
      </c>
      <c r="B27" s="25" t="s">
        <v>163</v>
      </c>
      <c r="C27" s="140">
        <v>2.6979166666666669E-2</v>
      </c>
      <c r="D27" s="5"/>
      <c r="E27" s="137"/>
      <c r="F27" s="137"/>
      <c r="G27" s="138"/>
      <c r="H27" s="138"/>
    </row>
    <row r="28" spans="1:8" s="6" customFormat="1">
      <c r="A28" s="9">
        <v>27</v>
      </c>
      <c r="B28" s="25" t="s">
        <v>250</v>
      </c>
      <c r="C28" s="140">
        <v>2.9201388888888888E-2</v>
      </c>
      <c r="D28" s="5"/>
      <c r="E28" s="137"/>
      <c r="F28" s="137"/>
      <c r="G28" s="138"/>
      <c r="H28" s="138"/>
    </row>
    <row r="29" spans="1:8" s="6" customFormat="1">
      <c r="A29" s="9">
        <v>28</v>
      </c>
      <c r="B29" s="25" t="s">
        <v>251</v>
      </c>
      <c r="C29" s="140">
        <v>2.9212962962962965E-2</v>
      </c>
      <c r="D29" s="5"/>
      <c r="E29" s="137"/>
      <c r="F29" s="137"/>
      <c r="G29" s="138"/>
      <c r="H29" s="138"/>
    </row>
    <row r="30" spans="1:8" s="6" customFormat="1">
      <c r="A30" s="9"/>
      <c r="B30"/>
      <c r="C30" s="82"/>
      <c r="D30" s="5"/>
      <c r="E30" s="88"/>
      <c r="F30" s="88"/>
      <c r="G30" s="89"/>
      <c r="H30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Totaal Dames</vt:lpstr>
      <vt:lpstr>Totaal Heren</vt:lpstr>
      <vt:lpstr>W 1</vt:lpstr>
      <vt:lpstr>W 2</vt:lpstr>
      <vt:lpstr>W 3</vt:lpstr>
      <vt:lpstr>W 4</vt:lpstr>
      <vt:lpstr>W 5</vt:lpstr>
      <vt:lpstr>W 6</vt:lpstr>
      <vt:lpstr>W 7</vt:lpstr>
      <vt:lpstr>W 8</vt:lpstr>
      <vt:lpstr>W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2016-09-13T15:24:48Z</dcterms:modified>
</cp:coreProperties>
</file>